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ept Profiles\NewTransferRetention\2023-24\Final 2023-24 Files for Web\"/>
    </mc:Choice>
  </mc:AlternateContent>
  <xr:revisionPtr revIDLastSave="0" documentId="13_ncr:1_{4F3AFCB0-0F35-4E3B-AC83-0BBA2EB1FE09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SixYr GradRates by Lvl &amp; Cht" sheetId="1" r:id="rId1"/>
    <sheet name="FrstYr RetRates by ClgeLevlCoh" sheetId="2" r:id="rId2"/>
    <sheet name="SixYr GradRates by CollLevCoh" sheetId="3" r:id="rId3"/>
    <sheet name="FrstYr Ret Rates by Gender" sheetId="4" r:id="rId4"/>
    <sheet name="SixYr Grad Rates by Gender" sheetId="5" r:id="rId5"/>
    <sheet name="GPA, ACT, and SAT by College" sheetId="6" r:id="rId6"/>
    <sheet name="FrstYr RetRates by Tran GPA" sheetId="7" r:id="rId7"/>
    <sheet name="SixYr Grad Rates by Tran GPA" sheetId="8" r:id="rId8"/>
    <sheet name="FrsttoThrd Yr Ret Rates by Col" sheetId="9" r:id="rId9"/>
    <sheet name="Frst Yr RetRates by CohFTPT" sheetId="10" r:id="rId10"/>
    <sheet name="SixYr GradRates by CohFTPT" sheetId="11" r:id="rId11"/>
  </sheets>
  <definedNames>
    <definedName name="_xlnm._FilterDatabase" localSheetId="3" hidden="1">'FrstYr Ret Rates by Gender'!$A$5:$B$34</definedName>
    <definedName name="_xlnm._FilterDatabase" localSheetId="1" hidden="1">'FrstYr RetRates by ClgeLevlCoh'!$A$5:$C$212</definedName>
    <definedName name="_xlnm._FilterDatabase" localSheetId="4" hidden="1">'SixYr Grad Rates by Gender'!$A$5:$C$84</definedName>
    <definedName name="_xlnm._FilterDatabase" localSheetId="2" hidden="1">'SixYr GradRates by CollLevCoh'!$A$5:$C$147</definedName>
    <definedName name="_xlnm._FilterDatabase" localSheetId="0" hidden="1">'SixYr GradRates by Lvl &amp; Cht'!$A$5:$B$44</definedName>
    <definedName name="_xlnm.Print_Titles" localSheetId="9">'Frst Yr RetRates by CohFTPT'!$A:$J,'Frst Yr RetRates by CohFTPT'!$1:$4</definedName>
    <definedName name="_xlnm.Print_Titles" localSheetId="8">'FrsttoThrd Yr Ret Rates by Col'!$A:$J,'FrsttoThrd Yr Ret Rates by Col'!$1:$5</definedName>
    <definedName name="_xlnm.Print_Titles" localSheetId="3">'FrstYr Ret Rates by Gender'!$A:$H,'FrstYr Ret Rates by Gender'!$1:$5</definedName>
    <definedName name="_xlnm.Print_Titles" localSheetId="1">'FrstYr RetRates by ClgeLevlCoh'!$A:$K,'FrstYr RetRates by ClgeLevlCoh'!$1:$5</definedName>
    <definedName name="_xlnm.Print_Titles" localSheetId="6">'FrstYr RetRates by Tran GPA'!$A:$J,'FrstYr RetRates by Tran GPA'!$1:$5</definedName>
    <definedName name="_xlnm.Print_Titles" localSheetId="5">'GPA, ACT, and SAT by College'!$A:$P,'GPA, ACT, and SAT by College'!$1:$4</definedName>
    <definedName name="_xlnm.Print_Titles" localSheetId="4">'SixYr Grad Rates by Gender'!$A:$I,'SixYr Grad Rates by Gender'!$1:$5</definedName>
    <definedName name="_xlnm.Print_Titles" localSheetId="7">'SixYr Grad Rates by Tran GPA'!$A:$J,'SixYr Grad Rates by Tran GPA'!$1:$5</definedName>
    <definedName name="_xlnm.Print_Titles" localSheetId="10">'SixYr GradRates by CohFTPT'!$A:$J,'SixYr GradRates by CohFTPT'!$1:$4</definedName>
    <definedName name="_xlnm.Print_Titles" localSheetId="2">'SixYr GradRates by CollLevCoh'!$A:$K,'SixYr GradRates by CollLevCoh'!$1:$5</definedName>
    <definedName name="_xlnm.Print_Titles" localSheetId="0">'SixYr GradRates by Lvl &amp; Cht'!$A:$J,'SixYr GradRates by Lvl &amp; Cht'!$1:$5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2" i="2" l="1"/>
  <c r="J212" i="2"/>
  <c r="I212" i="2"/>
  <c r="H212" i="2"/>
  <c r="G212" i="2"/>
  <c r="F212" i="2"/>
  <c r="E212" i="2"/>
  <c r="D212" i="2"/>
  <c r="G211" i="2"/>
  <c r="J186" i="2"/>
  <c r="H186" i="2"/>
  <c r="F186" i="2"/>
  <c r="D186" i="2"/>
  <c r="E186" i="2" s="1"/>
  <c r="J160" i="2"/>
  <c r="H160" i="2"/>
  <c r="F160" i="2"/>
  <c r="D160" i="2"/>
  <c r="E160" i="2" s="1"/>
  <c r="J134" i="2"/>
  <c r="H134" i="2"/>
  <c r="F134" i="2"/>
  <c r="D134" i="2"/>
  <c r="E134" i="2" s="1"/>
  <c r="J108" i="2"/>
  <c r="H108" i="2"/>
  <c r="F108" i="2"/>
  <c r="D108" i="2"/>
  <c r="E108" i="2" s="1"/>
  <c r="J82" i="2"/>
  <c r="H82" i="2"/>
  <c r="F82" i="2"/>
  <c r="D82" i="2"/>
  <c r="E82" i="2" s="1"/>
  <c r="J56" i="2"/>
  <c r="H56" i="2"/>
  <c r="F56" i="2"/>
  <c r="D56" i="2"/>
  <c r="E56" i="2" s="1"/>
  <c r="J30" i="2"/>
  <c r="H30" i="2"/>
  <c r="F30" i="2"/>
  <c r="D30" i="2"/>
  <c r="E30" i="2" s="1"/>
  <c r="J23" i="11"/>
  <c r="I23" i="11"/>
  <c r="H23" i="11"/>
  <c r="G23" i="11"/>
  <c r="F23" i="11"/>
  <c r="E23" i="11"/>
  <c r="D23" i="11"/>
  <c r="C23" i="11"/>
  <c r="J13" i="11"/>
  <c r="I13" i="11"/>
  <c r="H13" i="11"/>
  <c r="G13" i="11"/>
  <c r="F13" i="11"/>
  <c r="E13" i="11"/>
  <c r="D13" i="11"/>
  <c r="C13" i="11"/>
  <c r="J33" i="10"/>
  <c r="I33" i="10"/>
  <c r="H33" i="10"/>
  <c r="G33" i="10"/>
  <c r="F33" i="10"/>
  <c r="E33" i="10"/>
  <c r="D33" i="10"/>
  <c r="C33" i="10"/>
  <c r="J18" i="10"/>
  <c r="I18" i="10"/>
  <c r="H18" i="10"/>
  <c r="G18" i="10"/>
  <c r="F18" i="10"/>
  <c r="E18" i="10"/>
  <c r="D18" i="10"/>
  <c r="C18" i="10"/>
  <c r="J108" i="9"/>
  <c r="I108" i="9"/>
  <c r="H108" i="9"/>
  <c r="G108" i="9"/>
  <c r="F108" i="9"/>
  <c r="E108" i="9"/>
  <c r="D108" i="9"/>
  <c r="C108" i="9"/>
  <c r="J95" i="9"/>
  <c r="I95" i="9"/>
  <c r="H95" i="9"/>
  <c r="G95" i="9"/>
  <c r="F95" i="9"/>
  <c r="E95" i="9"/>
  <c r="D95" i="9"/>
  <c r="C95" i="9"/>
  <c r="J82" i="9"/>
  <c r="I82" i="9"/>
  <c r="H82" i="9"/>
  <c r="G82" i="9"/>
  <c r="F82" i="9"/>
  <c r="E82" i="9"/>
  <c r="D82" i="9"/>
  <c r="C82" i="9"/>
  <c r="J69" i="9"/>
  <c r="I69" i="9"/>
  <c r="H69" i="9"/>
  <c r="G69" i="9"/>
  <c r="F69" i="9"/>
  <c r="E69" i="9"/>
  <c r="D69" i="9"/>
  <c r="C69" i="9"/>
  <c r="J56" i="9"/>
  <c r="I56" i="9"/>
  <c r="H56" i="9"/>
  <c r="G56" i="9"/>
  <c r="F56" i="9"/>
  <c r="E56" i="9"/>
  <c r="D56" i="9"/>
  <c r="C56" i="9"/>
  <c r="J43" i="9"/>
  <c r="I43" i="9"/>
  <c r="H43" i="9"/>
  <c r="G43" i="9"/>
  <c r="F43" i="9"/>
  <c r="E43" i="9"/>
  <c r="D43" i="9"/>
  <c r="C43" i="9"/>
  <c r="J30" i="9"/>
  <c r="I30" i="9"/>
  <c r="H30" i="9"/>
  <c r="G30" i="9"/>
  <c r="F30" i="9"/>
  <c r="E30" i="9"/>
  <c r="D30" i="9"/>
  <c r="C30" i="9"/>
  <c r="J17" i="9"/>
  <c r="I17" i="9"/>
  <c r="H17" i="9"/>
  <c r="G17" i="9"/>
  <c r="F17" i="9"/>
  <c r="E17" i="9"/>
  <c r="D17" i="9"/>
  <c r="C17" i="9"/>
  <c r="J142" i="8"/>
  <c r="I142" i="8"/>
  <c r="H142" i="8"/>
  <c r="G142" i="8"/>
  <c r="F142" i="8"/>
  <c r="E142" i="8"/>
  <c r="D142" i="8"/>
  <c r="C142" i="8"/>
  <c r="J136" i="8"/>
  <c r="I136" i="8"/>
  <c r="H136" i="8"/>
  <c r="G136" i="8"/>
  <c r="F136" i="8"/>
  <c r="E136" i="8"/>
  <c r="D136" i="8"/>
  <c r="C136" i="8"/>
  <c r="J130" i="8"/>
  <c r="I130" i="8"/>
  <c r="H130" i="8"/>
  <c r="G130" i="8"/>
  <c r="F130" i="8"/>
  <c r="E130" i="8"/>
  <c r="D130" i="8"/>
  <c r="C130" i="8"/>
  <c r="J124" i="8"/>
  <c r="I124" i="8"/>
  <c r="H124" i="8"/>
  <c r="G124" i="8"/>
  <c r="F124" i="8"/>
  <c r="E124" i="8"/>
  <c r="D124" i="8"/>
  <c r="C124" i="8"/>
  <c r="J118" i="8"/>
  <c r="I118" i="8"/>
  <c r="H118" i="8"/>
  <c r="G118" i="8"/>
  <c r="F118" i="8"/>
  <c r="E118" i="8"/>
  <c r="D118" i="8"/>
  <c r="C118" i="8"/>
  <c r="J112" i="8"/>
  <c r="I112" i="8"/>
  <c r="H112" i="8"/>
  <c r="G112" i="8"/>
  <c r="F112" i="8"/>
  <c r="E112" i="8"/>
  <c r="D112" i="8"/>
  <c r="C112" i="8"/>
  <c r="J106" i="8"/>
  <c r="I106" i="8"/>
  <c r="H106" i="8"/>
  <c r="G106" i="8"/>
  <c r="F106" i="8"/>
  <c r="E106" i="8"/>
  <c r="D106" i="8"/>
  <c r="C106" i="8"/>
  <c r="J100" i="8"/>
  <c r="I100" i="8"/>
  <c r="H100" i="8"/>
  <c r="G100" i="8"/>
  <c r="F100" i="8"/>
  <c r="E100" i="8"/>
  <c r="D100" i="8"/>
  <c r="C100" i="8"/>
  <c r="J94" i="8"/>
  <c r="I94" i="8"/>
  <c r="H94" i="8"/>
  <c r="G94" i="8"/>
  <c r="F94" i="8"/>
  <c r="E94" i="8"/>
  <c r="D94" i="8"/>
  <c r="C94" i="8"/>
  <c r="J88" i="8"/>
  <c r="I88" i="8"/>
  <c r="H88" i="8"/>
  <c r="G88" i="8"/>
  <c r="F88" i="8"/>
  <c r="E88" i="8"/>
  <c r="D88" i="8"/>
  <c r="C88" i="8"/>
  <c r="J82" i="8"/>
  <c r="I82" i="8"/>
  <c r="H82" i="8"/>
  <c r="G82" i="8"/>
  <c r="F82" i="8"/>
  <c r="E82" i="8"/>
  <c r="D82" i="8"/>
  <c r="C82" i="8"/>
  <c r="J76" i="8"/>
  <c r="I76" i="8"/>
  <c r="H76" i="8"/>
  <c r="G76" i="8"/>
  <c r="F76" i="8"/>
  <c r="E76" i="8"/>
  <c r="D76" i="8"/>
  <c r="C76" i="8"/>
  <c r="J70" i="8"/>
  <c r="I70" i="8"/>
  <c r="H70" i="8"/>
  <c r="G70" i="8"/>
  <c r="F70" i="8"/>
  <c r="E70" i="8"/>
  <c r="D70" i="8"/>
  <c r="C70" i="8"/>
  <c r="J64" i="8"/>
  <c r="I64" i="8"/>
  <c r="H64" i="8"/>
  <c r="G64" i="8"/>
  <c r="F64" i="8"/>
  <c r="E64" i="8"/>
  <c r="D64" i="8"/>
  <c r="C64" i="8"/>
  <c r="J58" i="8"/>
  <c r="I58" i="8"/>
  <c r="H58" i="8"/>
  <c r="G58" i="8"/>
  <c r="F58" i="8"/>
  <c r="E58" i="8"/>
  <c r="D58" i="8"/>
  <c r="C58" i="8"/>
  <c r="J52" i="8"/>
  <c r="I52" i="8"/>
  <c r="H52" i="8"/>
  <c r="G52" i="8"/>
  <c r="F52" i="8"/>
  <c r="E52" i="8"/>
  <c r="D52" i="8"/>
  <c r="C52" i="8"/>
  <c r="J46" i="8"/>
  <c r="I46" i="8"/>
  <c r="H46" i="8"/>
  <c r="G46" i="8"/>
  <c r="F46" i="8"/>
  <c r="E46" i="8"/>
  <c r="D46" i="8"/>
  <c r="C46" i="8"/>
  <c r="J40" i="8"/>
  <c r="I40" i="8"/>
  <c r="H40" i="8"/>
  <c r="G40" i="8"/>
  <c r="F40" i="8"/>
  <c r="E40" i="8"/>
  <c r="D40" i="8"/>
  <c r="C40" i="8"/>
  <c r="J34" i="8"/>
  <c r="I34" i="8"/>
  <c r="H34" i="8"/>
  <c r="G34" i="8"/>
  <c r="F34" i="8"/>
  <c r="E34" i="8"/>
  <c r="D34" i="8"/>
  <c r="C34" i="8"/>
  <c r="J28" i="8"/>
  <c r="I28" i="8"/>
  <c r="H28" i="8"/>
  <c r="G28" i="8"/>
  <c r="F28" i="8"/>
  <c r="E28" i="8"/>
  <c r="D28" i="8"/>
  <c r="C28" i="8"/>
  <c r="J22" i="8"/>
  <c r="I22" i="8"/>
  <c r="H22" i="8"/>
  <c r="G22" i="8"/>
  <c r="F22" i="8"/>
  <c r="E22" i="8"/>
  <c r="D22" i="8"/>
  <c r="C22" i="8"/>
  <c r="J16" i="8"/>
  <c r="I16" i="8"/>
  <c r="H16" i="8"/>
  <c r="G16" i="8"/>
  <c r="F16" i="8"/>
  <c r="E16" i="8"/>
  <c r="D16" i="8"/>
  <c r="C16" i="8"/>
  <c r="J10" i="8"/>
  <c r="I10" i="8"/>
  <c r="H10" i="8"/>
  <c r="G10" i="8"/>
  <c r="F10" i="8"/>
  <c r="E10" i="8"/>
  <c r="D10" i="8"/>
  <c r="C10" i="8"/>
  <c r="I188" i="7"/>
  <c r="G188" i="7"/>
  <c r="E188" i="7"/>
  <c r="C188" i="7"/>
  <c r="D188" i="7" s="1"/>
  <c r="I180" i="7"/>
  <c r="G180" i="7"/>
  <c r="E180" i="7"/>
  <c r="F180" i="7" s="1"/>
  <c r="D180" i="7"/>
  <c r="C180" i="7"/>
  <c r="I172" i="7"/>
  <c r="G172" i="7"/>
  <c r="E172" i="7"/>
  <c r="F172" i="7" s="1"/>
  <c r="C172" i="7"/>
  <c r="I164" i="7"/>
  <c r="J164" i="7" s="1"/>
  <c r="G164" i="7"/>
  <c r="H164" i="7" s="1"/>
  <c r="E164" i="7"/>
  <c r="F164" i="7" s="1"/>
  <c r="C164" i="7"/>
  <c r="D164" i="7" s="1"/>
  <c r="I156" i="7"/>
  <c r="G156" i="7"/>
  <c r="E156" i="7"/>
  <c r="C156" i="7"/>
  <c r="I148" i="7"/>
  <c r="J148" i="7" s="1"/>
  <c r="G148" i="7"/>
  <c r="E148" i="7"/>
  <c r="C148" i="7"/>
  <c r="D148" i="7" s="1"/>
  <c r="I140" i="7"/>
  <c r="J140" i="7" s="1"/>
  <c r="G140" i="7"/>
  <c r="E140" i="7"/>
  <c r="C140" i="7"/>
  <c r="D140" i="7" s="1"/>
  <c r="I132" i="7"/>
  <c r="J132" i="7" s="1"/>
  <c r="G132" i="7"/>
  <c r="E132" i="7"/>
  <c r="C132" i="7"/>
  <c r="D132" i="7" s="1"/>
  <c r="I124" i="7"/>
  <c r="J124" i="7" s="1"/>
  <c r="G124" i="7"/>
  <c r="E124" i="7"/>
  <c r="C124" i="7"/>
  <c r="D124" i="7" s="1"/>
  <c r="I116" i="7"/>
  <c r="J116" i="7" s="1"/>
  <c r="G116" i="7"/>
  <c r="E116" i="7"/>
  <c r="C116" i="7"/>
  <c r="D116" i="7" s="1"/>
  <c r="I108" i="7"/>
  <c r="G108" i="7"/>
  <c r="E108" i="7"/>
  <c r="C108" i="7"/>
  <c r="D108" i="7" s="1"/>
  <c r="I100" i="7"/>
  <c r="G100" i="7"/>
  <c r="E100" i="7"/>
  <c r="C100" i="7"/>
  <c r="D100" i="7" s="1"/>
  <c r="I92" i="7"/>
  <c r="G92" i="7"/>
  <c r="H92" i="7" s="1"/>
  <c r="E92" i="7"/>
  <c r="F92" i="7" s="1"/>
  <c r="C92" i="7"/>
  <c r="D92" i="7" s="1"/>
  <c r="I84" i="7"/>
  <c r="G84" i="7"/>
  <c r="E84" i="7"/>
  <c r="C84" i="7"/>
  <c r="D84" i="7" s="1"/>
  <c r="I76" i="7"/>
  <c r="G76" i="7"/>
  <c r="H76" i="7" s="1"/>
  <c r="E76" i="7"/>
  <c r="F76" i="7" s="1"/>
  <c r="C76" i="7"/>
  <c r="D76" i="7" s="1"/>
  <c r="I68" i="7"/>
  <c r="G68" i="7"/>
  <c r="E68" i="7"/>
  <c r="C68" i="7"/>
  <c r="D68" i="7" s="1"/>
  <c r="I60" i="7"/>
  <c r="G60" i="7"/>
  <c r="H60" i="7" s="1"/>
  <c r="E60" i="7"/>
  <c r="F60" i="7" s="1"/>
  <c r="C60" i="7"/>
  <c r="D60" i="7" s="1"/>
  <c r="I52" i="7"/>
  <c r="G52" i="7"/>
  <c r="E52" i="7"/>
  <c r="C52" i="7"/>
  <c r="D52" i="7" s="1"/>
  <c r="I44" i="7"/>
  <c r="G44" i="7"/>
  <c r="E44" i="7"/>
  <c r="C44" i="7"/>
  <c r="D44" i="7" s="1"/>
  <c r="I36" i="7"/>
  <c r="G36" i="7"/>
  <c r="E36" i="7"/>
  <c r="C36" i="7"/>
  <c r="D36" i="7" s="1"/>
  <c r="I28" i="7"/>
  <c r="G28" i="7"/>
  <c r="E28" i="7"/>
  <c r="C28" i="7"/>
  <c r="D28" i="7" s="1"/>
  <c r="I20" i="7"/>
  <c r="G20" i="7"/>
  <c r="E20" i="7"/>
  <c r="C20" i="7"/>
  <c r="D20" i="7" s="1"/>
  <c r="I12" i="7"/>
  <c r="G12" i="7"/>
  <c r="H12" i="7" s="1"/>
  <c r="E12" i="7"/>
  <c r="F12" i="7" s="1"/>
  <c r="C12" i="7"/>
  <c r="D12" i="7" s="1"/>
  <c r="I84" i="5"/>
  <c r="H84" i="5"/>
  <c r="G84" i="5"/>
  <c r="F84" i="5"/>
  <c r="E84" i="5"/>
  <c r="D84" i="5"/>
  <c r="I74" i="5"/>
  <c r="H74" i="5"/>
  <c r="G74" i="5"/>
  <c r="F74" i="5"/>
  <c r="E74" i="5"/>
  <c r="D74" i="5"/>
  <c r="I64" i="5"/>
  <c r="H64" i="5"/>
  <c r="G64" i="5"/>
  <c r="F64" i="5"/>
  <c r="E64" i="5"/>
  <c r="D64" i="5"/>
  <c r="I54" i="5"/>
  <c r="H54" i="5"/>
  <c r="G54" i="5"/>
  <c r="F54" i="5"/>
  <c r="E54" i="5"/>
  <c r="D54" i="5"/>
  <c r="I44" i="5"/>
  <c r="H44" i="5"/>
  <c r="G44" i="5"/>
  <c r="F44" i="5"/>
  <c r="E44" i="5"/>
  <c r="D44" i="5"/>
  <c r="I34" i="5"/>
  <c r="H34" i="5"/>
  <c r="G34" i="5"/>
  <c r="F34" i="5"/>
  <c r="E34" i="5"/>
  <c r="D34" i="5"/>
  <c r="I24" i="5"/>
  <c r="H24" i="5"/>
  <c r="G24" i="5"/>
  <c r="F24" i="5"/>
  <c r="E24" i="5"/>
  <c r="D24" i="5"/>
  <c r="I14" i="5"/>
  <c r="H14" i="5"/>
  <c r="G14" i="5"/>
  <c r="F14" i="5"/>
  <c r="E14" i="5"/>
  <c r="D14" i="5"/>
  <c r="H34" i="4"/>
  <c r="G34" i="4"/>
  <c r="F34" i="4"/>
  <c r="E34" i="4"/>
  <c r="D34" i="4"/>
  <c r="C34" i="4"/>
  <c r="H19" i="4"/>
  <c r="G19" i="4"/>
  <c r="F19" i="4"/>
  <c r="E19" i="4"/>
  <c r="D19" i="4"/>
  <c r="C19" i="4"/>
  <c r="K148" i="3"/>
  <c r="J148" i="3"/>
  <c r="I148" i="3"/>
  <c r="H148" i="3"/>
  <c r="G148" i="3"/>
  <c r="F148" i="3"/>
  <c r="E148" i="3"/>
  <c r="D148" i="3"/>
  <c r="K130" i="3"/>
  <c r="J130" i="3"/>
  <c r="I130" i="3"/>
  <c r="H130" i="3"/>
  <c r="G130" i="3"/>
  <c r="F130" i="3"/>
  <c r="E130" i="3"/>
  <c r="D130" i="3"/>
  <c r="K112" i="3"/>
  <c r="J112" i="3"/>
  <c r="I112" i="3"/>
  <c r="H112" i="3"/>
  <c r="G112" i="3"/>
  <c r="F112" i="3"/>
  <c r="E112" i="3"/>
  <c r="D112" i="3"/>
  <c r="K94" i="3"/>
  <c r="J94" i="3"/>
  <c r="I94" i="3"/>
  <c r="H94" i="3"/>
  <c r="G94" i="3"/>
  <c r="F94" i="3"/>
  <c r="E94" i="3"/>
  <c r="D94" i="3"/>
  <c r="K76" i="3"/>
  <c r="J76" i="3"/>
  <c r="I76" i="3"/>
  <c r="H76" i="3"/>
  <c r="G76" i="3"/>
  <c r="F76" i="3"/>
  <c r="E76" i="3"/>
  <c r="D76" i="3"/>
  <c r="K58" i="3"/>
  <c r="J58" i="3"/>
  <c r="I58" i="3"/>
  <c r="H58" i="3"/>
  <c r="G58" i="3"/>
  <c r="F58" i="3"/>
  <c r="E58" i="3"/>
  <c r="D58" i="3"/>
  <c r="K40" i="3"/>
  <c r="J40" i="3"/>
  <c r="I40" i="3"/>
  <c r="H40" i="3"/>
  <c r="G40" i="3"/>
  <c r="F40" i="3"/>
  <c r="E40" i="3"/>
  <c r="D40" i="3"/>
  <c r="K22" i="3"/>
  <c r="J22" i="3"/>
  <c r="I22" i="3"/>
  <c r="H22" i="3"/>
  <c r="G22" i="3"/>
  <c r="F22" i="3"/>
  <c r="E22" i="3"/>
  <c r="D22" i="3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6" i="2"/>
  <c r="J44" i="1"/>
  <c r="I44" i="1"/>
  <c r="H44" i="1"/>
  <c r="G44" i="1"/>
  <c r="F44" i="1"/>
  <c r="E44" i="1"/>
  <c r="D44" i="1"/>
  <c r="C44" i="1"/>
  <c r="J34" i="1"/>
  <c r="I34" i="1"/>
  <c r="H34" i="1"/>
  <c r="G34" i="1"/>
  <c r="F34" i="1"/>
  <c r="E34" i="1"/>
  <c r="D34" i="1"/>
  <c r="C34" i="1"/>
  <c r="J24" i="1"/>
  <c r="I24" i="1"/>
  <c r="H24" i="1"/>
  <c r="G24" i="1"/>
  <c r="F24" i="1"/>
  <c r="E24" i="1"/>
  <c r="D24" i="1"/>
  <c r="C24" i="1"/>
  <c r="J14" i="1"/>
  <c r="I14" i="1"/>
  <c r="H14" i="1"/>
  <c r="G14" i="1"/>
  <c r="F14" i="1"/>
  <c r="E14" i="1"/>
  <c r="D14" i="1"/>
  <c r="C14" i="1"/>
  <c r="G186" i="2" l="1"/>
  <c r="I186" i="2"/>
  <c r="K186" i="2"/>
  <c r="G160" i="2"/>
  <c r="I160" i="2"/>
  <c r="K160" i="2"/>
  <c r="G134" i="2"/>
  <c r="I134" i="2"/>
  <c r="K134" i="2"/>
  <c r="G108" i="2"/>
  <c r="I108" i="2"/>
  <c r="K108" i="2"/>
  <c r="G82" i="2"/>
  <c r="I82" i="2"/>
  <c r="K82" i="2"/>
  <c r="G56" i="2"/>
  <c r="I56" i="2"/>
  <c r="K56" i="2"/>
  <c r="G30" i="2"/>
  <c r="I30" i="2"/>
  <c r="K30" i="2"/>
  <c r="F188" i="7"/>
  <c r="J108" i="7"/>
  <c r="H188" i="7"/>
  <c r="J188" i="7"/>
  <c r="F28" i="7"/>
  <c r="F44" i="7"/>
  <c r="H28" i="7"/>
  <c r="H44" i="7"/>
  <c r="H52" i="7"/>
  <c r="H68" i="7"/>
  <c r="H84" i="7"/>
  <c r="J20" i="7"/>
  <c r="J36" i="7"/>
  <c r="J68" i="7"/>
  <c r="H156" i="7"/>
  <c r="F20" i="7"/>
  <c r="F36" i="7"/>
  <c r="F52" i="7"/>
  <c r="F68" i="7"/>
  <c r="F84" i="7"/>
  <c r="F100" i="7"/>
  <c r="F108" i="7"/>
  <c r="F116" i="7"/>
  <c r="F124" i="7"/>
  <c r="F132" i="7"/>
  <c r="F140" i="7"/>
  <c r="F148" i="7"/>
  <c r="D156" i="7"/>
  <c r="H172" i="7"/>
  <c r="J172" i="7"/>
  <c r="H20" i="7"/>
  <c r="H36" i="7"/>
  <c r="J100" i="7"/>
  <c r="J52" i="7"/>
  <c r="J84" i="7"/>
  <c r="J156" i="7"/>
  <c r="J12" i="7"/>
  <c r="J28" i="7"/>
  <c r="J44" i="7"/>
  <c r="J60" i="7"/>
  <c r="J76" i="7"/>
  <c r="J92" i="7"/>
  <c r="H100" i="7"/>
  <c r="H108" i="7"/>
  <c r="H116" i="7"/>
  <c r="H124" i="7"/>
  <c r="H132" i="7"/>
  <c r="H140" i="7"/>
  <c r="H148" i="7"/>
  <c r="F156" i="7"/>
  <c r="D172" i="7"/>
  <c r="H180" i="7"/>
  <c r="J180" i="7"/>
</calcChain>
</file>

<file path=xl/sharedStrings.xml><?xml version="1.0" encoding="utf-8"?>
<sst xmlns="http://schemas.openxmlformats.org/spreadsheetml/2006/main" count="2539" uniqueCount="112">
  <si>
    <t>Six Year Graduation Rates by Level &amp; Cohort</t>
  </si>
  <si>
    <t>Freshman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</si>
  <si>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</si>
  <si>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</si>
  <si>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</si>
  <si>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</si>
  <si>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</si>
  <si>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</si>
  <si>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</si>
  <si>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</si>
  <si>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Sophomore</t>
  </si>
  <si>
    <t>Junior</t>
  </si>
  <si>
    <t>Senior</t>
  </si>
  <si>
    <t>First year Retention Rates by College, Level and Cohort Group</t>
  </si>
  <si>
    <t>Agricultural &amp; Life Sciences</t>
  </si>
  <si>
    <t>2011,2012</t>
  </si>
  <si>
    <t>2013,2014</t>
  </si>
  <si>
    <t>2015,2016</t>
  </si>
  <si>
    <t>2017,2018</t>
  </si>
  <si>
    <t>2019,2020</t>
  </si>
  <si>
    <t>2021,2022</t>
  </si>
  <si>
    <t>Art &amp; Architecture</t>
  </si>
  <si>
    <t>Business &amp; Economics</t>
  </si>
  <si>
    <t>Education, Health &amp; Human Sci</t>
  </si>
  <si>
    <t>Engineering</t>
  </si>
  <si>
    <t>Letters Arts &amp; Social Sciences</t>
  </si>
  <si>
    <t>Natural Resources</t>
  </si>
  <si>
    <t>Science</t>
  </si>
  <si>
    <t>Six year Graduation Rates by College, Level and Cohort Group</t>
  </si>
  <si>
    <t>2010,2011</t>
  </si>
  <si>
    <t>2012,2013</t>
  </si>
  <si>
    <t>2014,2015</t>
  </si>
  <si>
    <t>2016,2017</t>
  </si>
  <si>
    <t>First Year Retention Rates by Gender</t>
  </si>
  <si>
    <t>Grad/Still Here</t>
  </si>
  <si>
    <t>Stop/Drop Out</t>
  </si>
  <si>
    <t>Female</t>
  </si>
  <si>
    <t>2018-19</t>
  </si>
  <si>
    <t>2019-20</t>
  </si>
  <si>
    <t>2020-21</t>
  </si>
  <si>
    <t>2021-22</t>
  </si>
  <si>
    <t>2022-23</t>
  </si>
  <si>
    <t>Male</t>
  </si>
  <si>
    <t>Six Year Graduation Rates by Gender</t>
  </si>
  <si>
    <t>Graduated</t>
  </si>
  <si>
    <t>GPA, ACT, and SAT by College</t>
  </si>
  <si>
    <t>2023-24</t>
  </si>
  <si>
    <t>Head Count</t>
  </si>
  <si>
    <t>Total</t>
  </si>
  <si>
    <t>High School GPA</t>
  </si>
  <si>
    <t>Transfer GPA</t>
  </si>
  <si>
    <t>ACT Composite</t>
  </si>
  <si>
    <t>ACT Engl</t>
  </si>
  <si>
    <t>ACT Math</t>
  </si>
  <si>
    <t>SAT Combined Old</t>
  </si>
  <si>
    <t>SAT Verbal Old</t>
  </si>
  <si>
    <t>SAT Math Old</t>
  </si>
  <si>
    <t>SAT Combined New</t>
  </si>
  <si>
    <t>SAT Read New</t>
  </si>
  <si>
    <t>SAT Math New</t>
  </si>
  <si>
    <t>First Year Retention Rates by Transfer GPA</t>
  </si>
  <si>
    <t>1.00-1.99</t>
  </si>
  <si>
    <t>2.00-2.09</t>
  </si>
  <si>
    <t>2.10-2.19</t>
  </si>
  <si>
    <t>2.20-2.29</t>
  </si>
  <si>
    <t>2.30-2.39</t>
  </si>
  <si>
    <t>2.40-2.49</t>
  </si>
  <si>
    <t>2.50-2.59</t>
  </si>
  <si>
    <t>2.60-2.69</t>
  </si>
  <si>
    <t>2.70-2.79</t>
  </si>
  <si>
    <t>2.80-2.89</t>
  </si>
  <si>
    <t>2.90-2.99</t>
  </si>
  <si>
    <t>3.00-3.09</t>
  </si>
  <si>
    <t>3.10-3.19</t>
  </si>
  <si>
    <t>3.20-3.29</t>
  </si>
  <si>
    <t>3.30-3.39</t>
  </si>
  <si>
    <t>3.40-3.49</t>
  </si>
  <si>
    <t>3.50-3.59</t>
  </si>
  <si>
    <t>3.60-3.69</t>
  </si>
  <si>
    <t>3.70-3.79</t>
  </si>
  <si>
    <t>3.80-3.89</t>
  </si>
  <si>
    <t>3.90-3.99</t>
  </si>
  <si>
    <t>No GPA</t>
  </si>
  <si>
    <t>Six Year Graduation Rates by Transfer GPA</t>
  </si>
  <si>
    <t>First to Third Year Retention Rates by College</t>
  </si>
  <si>
    <t>First Year Retention Rates by Cohort, Full/Part-time</t>
  </si>
  <si>
    <t>Six Year Graduation Rates by Cohort Full/Part-time</t>
  </si>
  <si>
    <t>Cohort</t>
  </si>
  <si>
    <t>Student Level</t>
  </si>
  <si>
    <t>Students</t>
  </si>
  <si>
    <t>Percent</t>
  </si>
  <si>
    <t>Total in Cohort</t>
  </si>
  <si>
    <t>Still Enrolled</t>
  </si>
  <si>
    <t>First-Year Retention Rates</t>
  </si>
  <si>
    <t>Full-Time</t>
  </si>
  <si>
    <t>New Transfer Students</t>
  </si>
  <si>
    <t>Initial College</t>
  </si>
  <si>
    <t>Cohort Group</t>
  </si>
  <si>
    <t>New Transfer Student</t>
  </si>
  <si>
    <t>Six-Year Graduation Rates</t>
  </si>
  <si>
    <t>Gender</t>
  </si>
  <si>
    <t>6-Year Graduation Rates</t>
  </si>
  <si>
    <t>Student</t>
  </si>
  <si>
    <t>Test/Head Count</t>
  </si>
  <si>
    <t>New Transfer Demographics by College and Year</t>
  </si>
  <si>
    <t>1st - 3rd Year Retention Rates</t>
  </si>
  <si>
    <t>Full/Part-Time</t>
  </si>
  <si>
    <t>1st Year Retention Rates</t>
  </si>
  <si>
    <t>New Transfer Rates</t>
  </si>
  <si>
    <t>Part-Time</t>
  </si>
  <si>
    <t>6 Year Graduation Rates</t>
  </si>
  <si>
    <t>6-Year Graduation Rates by Transfer GPA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</si>
</sst>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8"/>
      <name val="Aptos Narrow"/>
      <family val="2"/>
      <scheme val="minor"/>
    </font>
    <font>
      <sz val="14"/>
      <name val="Arial"/>
      <family val="2"/>
    </font>
    <font>
      <sz val="10"/>
      <color theme="1"/>
      <name val="Aptos Narrow"/>
      <family val="2"/>
      <scheme val="minor"/>
    </font>
    <font>
      <sz val="12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5F7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1C1C1"/>
      </right>
      <top/>
      <bottom style="thin">
        <color rgb="FFC1C1C1"/>
      </bottom>
      <diagonal/>
    </border>
    <border>
      <left/>
      <right/>
      <top/>
      <bottom style="thin">
        <color rgb="FFC1C1C1"/>
      </bottom>
      <diagonal/>
    </border>
    <border>
      <left/>
      <right style="thin">
        <color rgb="FFC1C1C1"/>
      </right>
      <top/>
      <bottom/>
      <diagonal/>
    </border>
    <border>
      <left style="thin">
        <color rgb="FFC1C1C1"/>
      </left>
      <right/>
      <top style="thin">
        <color rgb="FFC1C1C1"/>
      </top>
      <bottom style="thin">
        <color rgb="FFC1C1C1"/>
      </bottom>
      <diagonal/>
    </border>
    <border>
      <left/>
      <right/>
      <top style="thin">
        <color rgb="FFC1C1C1"/>
      </top>
      <bottom/>
      <diagonal/>
    </border>
    <border>
      <left/>
      <right style="thin">
        <color rgb="FFC1C1C1"/>
      </right>
      <top style="thin">
        <color rgb="FFC1C1C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rgb="FFC1C1C1"/>
      </right>
      <top style="thin">
        <color theme="0" tint="-0.14993743705557422"/>
      </top>
      <bottom style="thin">
        <color rgb="FFC1C1C1"/>
      </bottom>
      <diagonal/>
    </border>
    <border>
      <left/>
      <right style="thin">
        <color theme="0" tint="-0.499984740745262"/>
      </right>
      <top style="thin">
        <color theme="0" tint="-0.14993743705557422"/>
      </top>
      <bottom style="thin">
        <color rgb="FFC1C1C1"/>
      </bottom>
      <diagonal/>
    </border>
    <border>
      <left style="thin">
        <color theme="0" tint="-0.499984740745262"/>
      </left>
      <right style="thin">
        <color rgb="FFC1C1C1"/>
      </right>
      <top/>
      <bottom style="thin">
        <color rgb="FFC1C1C1"/>
      </bottom>
      <diagonal/>
    </border>
    <border>
      <left/>
      <right style="thin">
        <color theme="0" tint="-0.499984740745262"/>
      </right>
      <top/>
      <bottom style="thin">
        <color rgb="FFC1C1C1"/>
      </bottom>
      <diagonal/>
    </border>
    <border>
      <left style="thin">
        <color theme="0" tint="-0.1499679555650502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499984740745262"/>
      </left>
      <right style="thin">
        <color rgb="FFC1C1C1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rgb="FFC1C1C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theme="0" tint="-0.499984740745262"/>
      </left>
      <right style="thin">
        <color rgb="FFC1C1C1"/>
      </right>
      <top/>
      <bottom style="thin">
        <color theme="0" tint="-0.14993743705557422"/>
      </bottom>
      <diagonal/>
    </border>
    <border>
      <left/>
      <right style="thin">
        <color theme="0" tint="-0.499984740745262"/>
      </right>
      <top/>
      <bottom style="thin">
        <color theme="0" tint="-0.14993743705557422"/>
      </bottom>
      <diagonal/>
    </border>
    <border>
      <left style="thin">
        <color rgb="FFC1C1C1"/>
      </left>
      <right/>
      <top style="thin">
        <color rgb="FFC1C1C1"/>
      </top>
      <bottom/>
      <diagonal/>
    </border>
    <border>
      <left style="thin">
        <color rgb="FFC1C1C1"/>
      </left>
      <right/>
      <top/>
      <bottom/>
      <diagonal/>
    </border>
    <border>
      <left style="thin">
        <color rgb="FFC1C1C1"/>
      </left>
      <right/>
      <top/>
      <bottom style="thin">
        <color rgb="FFC1C1C1"/>
      </bottom>
      <diagonal/>
    </border>
    <border>
      <left style="thin">
        <color theme="0" tint="-0.499984740745262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theme="0" tint="-0.499984740745262"/>
      </right>
      <top style="thin">
        <color rgb="FFC1C1C1"/>
      </top>
      <bottom style="thin">
        <color rgb="FFC1C1C1"/>
      </bottom>
      <diagonal/>
    </border>
    <border>
      <left/>
      <right style="thin">
        <color theme="0" tint="-0.499984740745262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/>
      <diagonal/>
    </border>
    <border>
      <left style="thin">
        <color theme="0" tint="-0.499984740745262"/>
      </left>
      <right style="thin">
        <color rgb="FFC1C1C1"/>
      </right>
      <top style="thin">
        <color rgb="FFC1C1C1"/>
      </top>
      <bottom/>
      <diagonal/>
    </border>
    <border>
      <left style="thin">
        <color rgb="FFC1C1C1"/>
      </left>
      <right style="thin">
        <color theme="0" tint="-0.499984740745262"/>
      </right>
      <top style="thin">
        <color rgb="FFC1C1C1"/>
      </top>
      <bottom/>
      <diagonal/>
    </border>
    <border>
      <left style="thin">
        <color rgb="FFC1C1C1"/>
      </left>
      <right style="thin">
        <color rgb="FFC1C1C1"/>
      </right>
      <top/>
      <bottom style="thin">
        <color rgb="FFC1C1C1"/>
      </bottom>
      <diagonal/>
    </border>
    <border>
      <left style="thin">
        <color rgb="FFC1C1C1"/>
      </left>
      <right style="thin">
        <color theme="0" tint="-0.499984740745262"/>
      </right>
      <top/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C1C1C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C1C1C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rgb="FFC1C1C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rgb="FFC1C1C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rgb="FFC1C1C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0" fillId="33" borderId="0" xfId="0" applyFill="1"/>
    <xf numFmtId="0" fontId="21" fillId="36" borderId="10" xfId="0" applyFont="1" applyFill="1" applyBorder="1" applyAlignment="1">
      <alignment horizontal="center" wrapText="1"/>
    </xf>
    <xf numFmtId="0" fontId="19" fillId="36" borderId="10" xfId="0" applyFont="1" applyFill="1" applyBorder="1" applyAlignment="1">
      <alignment horizontal="center" wrapText="1"/>
    </xf>
    <xf numFmtId="0" fontId="19" fillId="36" borderId="11" xfId="0" applyFont="1" applyFill="1" applyBorder="1" applyAlignment="1">
      <alignment horizontal="center" wrapText="1"/>
    </xf>
    <xf numFmtId="9" fontId="18" fillId="35" borderId="19" xfId="0" applyNumberFormat="1" applyFont="1" applyFill="1" applyBorder="1" applyAlignment="1">
      <alignment horizontal="right" wrapText="1"/>
    </xf>
    <xf numFmtId="0" fontId="18" fillId="35" borderId="20" xfId="0" applyFont="1" applyFill="1" applyBorder="1" applyAlignment="1">
      <alignment horizontal="right" wrapText="1"/>
    </xf>
    <xf numFmtId="9" fontId="18" fillId="35" borderId="21" xfId="0" applyNumberFormat="1" applyFont="1" applyFill="1" applyBorder="1" applyAlignment="1">
      <alignment horizontal="right" wrapText="1"/>
    </xf>
    <xf numFmtId="0" fontId="18" fillId="35" borderId="25" xfId="0" applyFont="1" applyFill="1" applyBorder="1" applyAlignment="1">
      <alignment horizontal="right" wrapText="1"/>
    </xf>
    <xf numFmtId="9" fontId="18" fillId="35" borderId="26" xfId="0" applyNumberFormat="1" applyFont="1" applyFill="1" applyBorder="1" applyAlignment="1">
      <alignment horizontal="right" wrapText="1"/>
    </xf>
    <xf numFmtId="0" fontId="21" fillId="35" borderId="31" xfId="0" applyFont="1" applyFill="1" applyBorder="1" applyAlignment="1">
      <alignment horizontal="right" wrapText="1"/>
    </xf>
    <xf numFmtId="9" fontId="21" fillId="35" borderId="32" xfId="0" applyNumberFormat="1" applyFont="1" applyFill="1" applyBorder="1" applyAlignment="1">
      <alignment horizontal="right" wrapText="1"/>
    </xf>
    <xf numFmtId="9" fontId="18" fillId="35" borderId="36" xfId="0" applyNumberFormat="1" applyFont="1" applyFill="1" applyBorder="1" applyAlignment="1">
      <alignment horizontal="right" wrapText="1"/>
    </xf>
    <xf numFmtId="0" fontId="21" fillId="36" borderId="11" xfId="0" applyFont="1" applyFill="1" applyBorder="1" applyAlignment="1">
      <alignment horizontal="center" wrapText="1"/>
    </xf>
    <xf numFmtId="9" fontId="21" fillId="35" borderId="22" xfId="0" applyNumberFormat="1" applyFont="1" applyFill="1" applyBorder="1" applyAlignment="1">
      <alignment horizontal="right" wrapText="1"/>
    </xf>
    <xf numFmtId="0" fontId="21" fillId="36" borderId="39" xfId="0" applyFont="1" applyFill="1" applyBorder="1" applyAlignment="1">
      <alignment horizontal="center" wrapText="1"/>
    </xf>
    <xf numFmtId="0" fontId="18" fillId="35" borderId="34" xfId="0" applyFont="1" applyFill="1" applyBorder="1" applyAlignment="1">
      <alignment horizontal="right" wrapText="1"/>
    </xf>
    <xf numFmtId="0" fontId="18" fillId="35" borderId="40" xfId="0" applyFont="1" applyFill="1" applyBorder="1" applyAlignment="1">
      <alignment horizontal="right" wrapText="1"/>
    </xf>
    <xf numFmtId="9" fontId="18" fillId="35" borderId="41" xfId="0" applyNumberFormat="1" applyFont="1" applyFill="1" applyBorder="1" applyAlignment="1">
      <alignment horizontal="right" wrapText="1"/>
    </xf>
    <xf numFmtId="10" fontId="18" fillId="35" borderId="21" xfId="0" applyNumberFormat="1" applyFont="1" applyFill="1" applyBorder="1" applyAlignment="1">
      <alignment horizontal="right" wrapText="1"/>
    </xf>
    <xf numFmtId="9" fontId="18" fillId="35" borderId="42" xfId="0" applyNumberFormat="1" applyFont="1" applyFill="1" applyBorder="1" applyAlignment="1">
      <alignment horizontal="right" wrapText="1"/>
    </xf>
    <xf numFmtId="9" fontId="0" fillId="33" borderId="0" xfId="0" applyNumberFormat="1" applyFill="1"/>
    <xf numFmtId="9" fontId="21" fillId="36" borderId="10" xfId="0" applyNumberFormat="1" applyFont="1" applyFill="1" applyBorder="1" applyAlignment="1">
      <alignment horizontal="center" wrapText="1"/>
    </xf>
    <xf numFmtId="9" fontId="21" fillId="36" borderId="11" xfId="0" applyNumberFormat="1" applyFont="1" applyFill="1" applyBorder="1" applyAlignment="1">
      <alignment horizontal="center" wrapText="1"/>
    </xf>
    <xf numFmtId="0" fontId="21" fillId="0" borderId="34" xfId="0" applyFont="1" applyBorder="1" applyAlignment="1">
      <alignment horizontal="left" wrapText="1"/>
    </xf>
    <xf numFmtId="0" fontId="19" fillId="0" borderId="34" xfId="0" applyFont="1" applyBorder="1" applyAlignment="1">
      <alignment horizontal="left" wrapText="1"/>
    </xf>
    <xf numFmtId="2" fontId="19" fillId="0" borderId="34" xfId="0" applyNumberFormat="1" applyFont="1" applyBorder="1" applyAlignment="1">
      <alignment horizontal="left" wrapText="1"/>
    </xf>
    <xf numFmtId="0" fontId="27" fillId="33" borderId="0" xfId="0" applyFont="1" applyFill="1"/>
    <xf numFmtId="0" fontId="19" fillId="0" borderId="11" xfId="0" applyFont="1" applyBorder="1" applyAlignment="1">
      <alignment horizontal="left" wrapText="1"/>
    </xf>
    <xf numFmtId="0" fontId="19" fillId="0" borderId="13" xfId="0" applyFont="1" applyBorder="1" applyAlignment="1">
      <alignment horizontal="left" wrapText="1"/>
    </xf>
    <xf numFmtId="0" fontId="19" fillId="0" borderId="44" xfId="0" applyFont="1" applyBorder="1" applyAlignment="1">
      <alignment horizontal="left" wrapText="1"/>
    </xf>
    <xf numFmtId="0" fontId="19" fillId="0" borderId="37" xfId="0" applyFont="1" applyBorder="1" applyAlignment="1">
      <alignment horizontal="left" wrapText="1"/>
    </xf>
    <xf numFmtId="0" fontId="19" fillId="0" borderId="47" xfId="0" applyFont="1" applyBorder="1" applyAlignment="1">
      <alignment horizontal="left" wrapText="1"/>
    </xf>
    <xf numFmtId="0" fontId="19" fillId="0" borderId="39" xfId="0" applyFont="1" applyBorder="1" applyAlignment="1">
      <alignment horizontal="left" wrapText="1"/>
    </xf>
    <xf numFmtId="0" fontId="19" fillId="0" borderId="49" xfId="0" applyFont="1" applyBorder="1" applyAlignment="1">
      <alignment horizontal="left" wrapText="1"/>
    </xf>
    <xf numFmtId="0" fontId="19" fillId="0" borderId="50" xfId="0" applyFont="1" applyBorder="1" applyAlignment="1">
      <alignment horizontal="left" wrapText="1"/>
    </xf>
    <xf numFmtId="0" fontId="21" fillId="0" borderId="49" xfId="0" applyFont="1" applyBorder="1" applyAlignment="1">
      <alignment horizontal="left" wrapText="1"/>
    </xf>
    <xf numFmtId="0" fontId="18" fillId="35" borderId="45" xfId="0" applyFont="1" applyFill="1" applyBorder="1" applyAlignment="1">
      <alignment horizontal="right" wrapText="1"/>
    </xf>
    <xf numFmtId="9" fontId="18" fillId="35" borderId="46" xfId="0" applyNumberFormat="1" applyFont="1" applyFill="1" applyBorder="1" applyAlignment="1">
      <alignment horizontal="right" wrapText="1"/>
    </xf>
    <xf numFmtId="9" fontId="18" fillId="35" borderId="48" xfId="0" applyNumberFormat="1" applyFont="1" applyFill="1" applyBorder="1" applyAlignment="1">
      <alignment horizontal="right" wrapText="1"/>
    </xf>
    <xf numFmtId="9" fontId="21" fillId="35" borderId="43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left" wrapText="1"/>
    </xf>
    <xf numFmtId="0" fontId="21" fillId="0" borderId="51" xfId="0" applyFont="1" applyBorder="1" applyAlignment="1">
      <alignment horizontal="left" wrapText="1"/>
    </xf>
    <xf numFmtId="0" fontId="21" fillId="0" borderId="44" xfId="0" applyFont="1" applyBorder="1" applyAlignment="1">
      <alignment horizontal="left" wrapText="1"/>
    </xf>
    <xf numFmtId="0" fontId="21" fillId="0" borderId="47" xfId="0" applyFont="1" applyBorder="1" applyAlignment="1">
      <alignment horizontal="left" wrapText="1"/>
    </xf>
    <xf numFmtId="0" fontId="21" fillId="35" borderId="52" xfId="0" applyFont="1" applyFill="1" applyBorder="1" applyAlignment="1">
      <alignment horizontal="right" wrapText="1"/>
    </xf>
    <xf numFmtId="0" fontId="18" fillId="35" borderId="31" xfId="0" applyFont="1" applyFill="1" applyBorder="1" applyAlignment="1">
      <alignment horizontal="right" wrapText="1"/>
    </xf>
    <xf numFmtId="9" fontId="18" fillId="35" borderId="43" xfId="0" applyNumberFormat="1" applyFont="1" applyFill="1" applyBorder="1" applyAlignment="1">
      <alignment horizontal="right" wrapText="1"/>
    </xf>
    <xf numFmtId="0" fontId="18" fillId="35" borderId="53" xfId="0" applyFont="1" applyFill="1" applyBorder="1" applyAlignment="1">
      <alignment horizontal="right" wrapText="1"/>
    </xf>
    <xf numFmtId="9" fontId="18" fillId="35" borderId="54" xfId="0" applyNumberFormat="1" applyFont="1" applyFill="1" applyBorder="1" applyAlignment="1">
      <alignment horizontal="right" wrapText="1"/>
    </xf>
    <xf numFmtId="0" fontId="18" fillId="35" borderId="55" xfId="0" applyFont="1" applyFill="1" applyBorder="1" applyAlignment="1">
      <alignment horizontal="right" wrapText="1"/>
    </xf>
    <xf numFmtId="9" fontId="18" fillId="35" borderId="56" xfId="0" applyNumberFormat="1" applyFont="1" applyFill="1" applyBorder="1" applyAlignment="1">
      <alignment horizontal="right" wrapText="1"/>
    </xf>
    <xf numFmtId="0" fontId="18" fillId="35" borderId="57" xfId="0" applyFont="1" applyFill="1" applyBorder="1" applyAlignment="1">
      <alignment horizontal="right" wrapText="1"/>
    </xf>
    <xf numFmtId="9" fontId="18" fillId="35" borderId="58" xfId="0" applyNumberFormat="1" applyFont="1" applyFill="1" applyBorder="1" applyAlignment="1">
      <alignment horizontal="right" wrapText="1"/>
    </xf>
    <xf numFmtId="0" fontId="18" fillId="35" borderId="59" xfId="0" applyFont="1" applyFill="1" applyBorder="1" applyAlignment="1">
      <alignment horizontal="right" wrapText="1"/>
    </xf>
    <xf numFmtId="9" fontId="18" fillId="35" borderId="60" xfId="0" applyNumberFormat="1" applyFont="1" applyFill="1" applyBorder="1" applyAlignment="1">
      <alignment horizontal="right" wrapText="1"/>
    </xf>
    <xf numFmtId="0" fontId="19" fillId="0" borderId="61" xfId="0" applyFont="1" applyBorder="1" applyAlignment="1">
      <alignment horizontal="left" wrapText="1"/>
    </xf>
    <xf numFmtId="9" fontId="21" fillId="35" borderId="62" xfId="0" applyNumberFormat="1" applyFont="1" applyFill="1" applyBorder="1" applyAlignment="1">
      <alignment horizontal="right" wrapText="1"/>
    </xf>
    <xf numFmtId="0" fontId="21" fillId="35" borderId="63" xfId="0" applyFont="1" applyFill="1" applyBorder="1" applyAlignment="1">
      <alignment horizontal="right" wrapText="1"/>
    </xf>
    <xf numFmtId="0" fontId="19" fillId="0" borderId="51" xfId="0" applyFont="1" applyBorder="1" applyAlignment="1">
      <alignment horizontal="left" wrapText="1"/>
    </xf>
    <xf numFmtId="2" fontId="19" fillId="0" borderId="44" xfId="0" applyNumberFormat="1" applyFont="1" applyBorder="1" applyAlignment="1">
      <alignment horizontal="left" wrapText="1"/>
    </xf>
    <xf numFmtId="2" fontId="19" fillId="0" borderId="47" xfId="0" applyNumberFormat="1" applyFont="1" applyBorder="1" applyAlignment="1">
      <alignment horizontal="left" wrapText="1"/>
    </xf>
    <xf numFmtId="2" fontId="19" fillId="0" borderId="49" xfId="0" applyNumberFormat="1" applyFont="1" applyBorder="1" applyAlignment="1">
      <alignment horizontal="left" wrapText="1"/>
    </xf>
    <xf numFmtId="0" fontId="19" fillId="0" borderId="64" xfId="0" applyFont="1" applyBorder="1" applyAlignment="1">
      <alignment horizontal="left" wrapText="1"/>
    </xf>
    <xf numFmtId="0" fontId="21" fillId="35" borderId="65" xfId="0" applyFont="1" applyFill="1" applyBorder="1" applyAlignment="1">
      <alignment horizontal="right" wrapText="1"/>
    </xf>
    <xf numFmtId="0" fontId="21" fillId="0" borderId="50" xfId="0" applyFont="1" applyBorder="1" applyAlignment="1">
      <alignment horizontal="left" wrapText="1"/>
    </xf>
    <xf numFmtId="9" fontId="21" fillId="35" borderId="50" xfId="0" applyNumberFormat="1" applyFont="1" applyFill="1" applyBorder="1" applyAlignment="1">
      <alignment horizontal="right" wrapText="1"/>
    </xf>
    <xf numFmtId="9" fontId="18" fillId="35" borderId="32" xfId="0" applyNumberFormat="1" applyFont="1" applyFill="1" applyBorder="1" applyAlignment="1">
      <alignment horizontal="right" wrapText="1"/>
    </xf>
    <xf numFmtId="0" fontId="19" fillId="0" borderId="43" xfId="0" applyFont="1" applyBorder="1" applyAlignment="1">
      <alignment horizontal="left" wrapText="1"/>
    </xf>
    <xf numFmtId="3" fontId="0" fillId="33" borderId="0" xfId="0" applyNumberFormat="1" applyFill="1"/>
    <xf numFmtId="3" fontId="22" fillId="36" borderId="39" xfId="0" applyNumberFormat="1" applyFont="1" applyFill="1" applyBorder="1" applyAlignment="1">
      <alignment horizontal="center" wrapText="1"/>
    </xf>
    <xf numFmtId="3" fontId="22" fillId="36" borderId="11" xfId="0" applyNumberFormat="1" applyFont="1" applyFill="1" applyBorder="1" applyAlignment="1">
      <alignment horizontal="center" wrapText="1"/>
    </xf>
    <xf numFmtId="3" fontId="21" fillId="36" borderId="11" xfId="0" applyNumberFormat="1" applyFont="1" applyFill="1" applyBorder="1" applyAlignment="1">
      <alignment horizontal="center" wrapText="1"/>
    </xf>
    <xf numFmtId="3" fontId="19" fillId="37" borderId="27" xfId="0" applyNumberFormat="1" applyFont="1" applyFill="1" applyBorder="1" applyAlignment="1">
      <alignment horizontal="left" wrapText="1"/>
    </xf>
    <xf numFmtId="3" fontId="19" fillId="37" borderId="28" xfId="0" applyNumberFormat="1" applyFont="1" applyFill="1" applyBorder="1" applyAlignment="1">
      <alignment horizontal="left" wrapText="1"/>
    </xf>
    <xf numFmtId="3" fontId="18" fillId="35" borderId="35" xfId="0" applyNumberFormat="1" applyFont="1" applyFill="1" applyBorder="1" applyAlignment="1">
      <alignment horizontal="right" wrapText="1"/>
    </xf>
    <xf numFmtId="3" fontId="19" fillId="37" borderId="16" xfId="0" applyNumberFormat="1" applyFont="1" applyFill="1" applyBorder="1" applyAlignment="1">
      <alignment horizontal="left" wrapText="1"/>
    </xf>
    <xf numFmtId="3" fontId="19" fillId="37" borderId="17" xfId="0" applyNumberFormat="1" applyFont="1" applyFill="1" applyBorder="1" applyAlignment="1">
      <alignment horizontal="left" wrapText="1"/>
    </xf>
    <xf numFmtId="3" fontId="18" fillId="35" borderId="18" xfId="0" applyNumberFormat="1" applyFont="1" applyFill="1" applyBorder="1" applyAlignment="1">
      <alignment horizontal="right" wrapText="1"/>
    </xf>
    <xf numFmtId="3" fontId="18" fillId="35" borderId="20" xfId="0" applyNumberFormat="1" applyFont="1" applyFill="1" applyBorder="1" applyAlignment="1">
      <alignment horizontal="right" wrapText="1"/>
    </xf>
    <xf numFmtId="3" fontId="19" fillId="37" borderId="23" xfId="0" applyNumberFormat="1" applyFont="1" applyFill="1" applyBorder="1" applyAlignment="1">
      <alignment horizontal="left" wrapText="1"/>
    </xf>
    <xf numFmtId="3" fontId="19" fillId="37" borderId="24" xfId="0" applyNumberFormat="1" applyFont="1" applyFill="1" applyBorder="1" applyAlignment="1">
      <alignment horizontal="left" wrapText="1"/>
    </xf>
    <xf numFmtId="3" fontId="18" fillId="35" borderId="25" xfId="0" applyNumberFormat="1" applyFont="1" applyFill="1" applyBorder="1" applyAlignment="1">
      <alignment horizontal="right" wrapText="1"/>
    </xf>
    <xf numFmtId="3" fontId="19" fillId="37" borderId="29" xfId="0" applyNumberFormat="1" applyFont="1" applyFill="1" applyBorder="1" applyAlignment="1">
      <alignment horizontal="left" wrapText="1"/>
    </xf>
    <xf numFmtId="3" fontId="21" fillId="37" borderId="30" xfId="0" applyNumberFormat="1" applyFont="1" applyFill="1" applyBorder="1" applyAlignment="1">
      <alignment horizontal="left" wrapText="1"/>
    </xf>
    <xf numFmtId="3" fontId="21" fillId="35" borderId="31" xfId="0" applyNumberFormat="1" applyFont="1" applyFill="1" applyBorder="1" applyAlignment="1">
      <alignment horizontal="right" wrapText="1"/>
    </xf>
    <xf numFmtId="3" fontId="21" fillId="37" borderId="29" xfId="0" applyNumberFormat="1" applyFont="1" applyFill="1" applyBorder="1" applyAlignment="1">
      <alignment horizontal="left" wrapText="1"/>
    </xf>
    <xf numFmtId="3" fontId="21" fillId="37" borderId="22" xfId="0" applyNumberFormat="1" applyFont="1" applyFill="1" applyBorder="1" applyAlignment="1">
      <alignment horizontal="left" wrapText="1"/>
    </xf>
    <xf numFmtId="3" fontId="21" fillId="35" borderId="33" xfId="0" applyNumberFormat="1" applyFont="1" applyFill="1" applyBorder="1" applyAlignment="1">
      <alignment horizontal="right" wrapText="1"/>
    </xf>
    <xf numFmtId="3" fontId="20" fillId="36" borderId="37" xfId="0" applyNumberFormat="1" applyFont="1" applyFill="1" applyBorder="1" applyAlignment="1">
      <alignment horizontal="left" wrapText="1"/>
    </xf>
    <xf numFmtId="3" fontId="20" fillId="36" borderId="14" xfId="0" applyNumberFormat="1" applyFont="1" applyFill="1" applyBorder="1" applyAlignment="1">
      <alignment horizontal="left" wrapText="1"/>
    </xf>
    <xf numFmtId="3" fontId="0" fillId="33" borderId="0" xfId="0" applyNumberFormat="1" applyFill="1" applyAlignment="1">
      <alignment horizontal="left"/>
    </xf>
    <xf numFmtId="3" fontId="21" fillId="36" borderId="39" xfId="0" applyNumberFormat="1" applyFont="1" applyFill="1" applyBorder="1" applyAlignment="1">
      <alignment horizontal="left" wrapText="1"/>
    </xf>
    <xf numFmtId="3" fontId="21" fillId="36" borderId="11" xfId="0" applyNumberFormat="1" applyFont="1" applyFill="1" applyBorder="1" applyAlignment="1">
      <alignment horizontal="left" wrapText="1"/>
    </xf>
    <xf numFmtId="3" fontId="21" fillId="36" borderId="11" xfId="0" applyNumberFormat="1" applyFont="1" applyFill="1" applyBorder="1" applyAlignment="1">
      <alignment wrapText="1"/>
    </xf>
    <xf numFmtId="3" fontId="19" fillId="0" borderId="34" xfId="0" applyNumberFormat="1" applyFont="1" applyBorder="1" applyAlignment="1">
      <alignment horizontal="left" wrapText="1"/>
    </xf>
    <xf numFmtId="3" fontId="19" fillId="0" borderId="13" xfId="0" applyNumberFormat="1" applyFont="1" applyBorder="1" applyAlignment="1">
      <alignment horizontal="left" wrapText="1"/>
    </xf>
    <xf numFmtId="3" fontId="18" fillId="35" borderId="40" xfId="0" applyNumberFormat="1" applyFont="1" applyFill="1" applyBorder="1" applyAlignment="1">
      <alignment wrapText="1"/>
    </xf>
    <xf numFmtId="3" fontId="19" fillId="0" borderId="44" xfId="0" applyNumberFormat="1" applyFont="1" applyBorder="1" applyAlignment="1">
      <alignment horizontal="left" wrapText="1"/>
    </xf>
    <xf numFmtId="3" fontId="19" fillId="0" borderId="37" xfId="0" applyNumberFormat="1" applyFont="1" applyBorder="1" applyAlignment="1">
      <alignment horizontal="left" wrapText="1"/>
    </xf>
    <xf numFmtId="3" fontId="18" fillId="35" borderId="45" xfId="0" applyNumberFormat="1" applyFont="1" applyFill="1" applyBorder="1" applyAlignment="1">
      <alignment wrapText="1"/>
    </xf>
    <xf numFmtId="3" fontId="19" fillId="0" borderId="49" xfId="0" applyNumberFormat="1" applyFont="1" applyBorder="1" applyAlignment="1">
      <alignment horizontal="left" wrapText="1"/>
    </xf>
    <xf numFmtId="3" fontId="19" fillId="0" borderId="50" xfId="0" applyNumberFormat="1" applyFont="1" applyBorder="1" applyAlignment="1">
      <alignment horizontal="left" wrapText="1"/>
    </xf>
    <xf numFmtId="3" fontId="21" fillId="35" borderId="31" xfId="0" applyNumberFormat="1" applyFont="1" applyFill="1" applyBorder="1" applyAlignment="1">
      <alignment wrapText="1"/>
    </xf>
    <xf numFmtId="3" fontId="19" fillId="0" borderId="47" xfId="0" applyNumberFormat="1" applyFont="1" applyBorder="1" applyAlignment="1">
      <alignment horizontal="left" wrapText="1"/>
    </xf>
    <xf numFmtId="3" fontId="19" fillId="0" borderId="39" xfId="0" applyNumberFormat="1" applyFont="1" applyBorder="1" applyAlignment="1">
      <alignment horizontal="left" wrapText="1"/>
    </xf>
    <xf numFmtId="3" fontId="18" fillId="35" borderId="20" xfId="0" applyNumberFormat="1" applyFont="1" applyFill="1" applyBorder="1" applyAlignment="1">
      <alignment wrapText="1"/>
    </xf>
    <xf numFmtId="3" fontId="21" fillId="0" borderId="49" xfId="0" applyNumberFormat="1" applyFont="1" applyBorder="1" applyAlignment="1">
      <alignment horizontal="left" wrapText="1"/>
    </xf>
    <xf numFmtId="3" fontId="21" fillId="36" borderId="39" xfId="0" applyNumberFormat="1" applyFont="1" applyFill="1" applyBorder="1" applyAlignment="1">
      <alignment horizontal="center" wrapText="1"/>
    </xf>
    <xf numFmtId="3" fontId="18" fillId="35" borderId="40" xfId="0" applyNumberFormat="1" applyFont="1" applyFill="1" applyBorder="1" applyAlignment="1">
      <alignment horizontal="right" wrapText="1"/>
    </xf>
    <xf numFmtId="3" fontId="18" fillId="35" borderId="45" xfId="0" applyNumberFormat="1" applyFont="1" applyFill="1" applyBorder="1" applyAlignment="1">
      <alignment horizontal="right" wrapText="1"/>
    </xf>
    <xf numFmtId="3" fontId="19" fillId="34" borderId="0" xfId="0" applyNumberFormat="1" applyFont="1" applyFill="1" applyAlignment="1">
      <alignment horizontal="left" wrapText="1"/>
    </xf>
    <xf numFmtId="3" fontId="18" fillId="35" borderId="0" xfId="0" applyNumberFormat="1" applyFont="1" applyFill="1" applyAlignment="1">
      <alignment horizontal="right" wrapText="1"/>
    </xf>
    <xf numFmtId="9" fontId="21" fillId="36" borderId="11" xfId="43" applyFont="1" applyFill="1" applyBorder="1" applyAlignment="1">
      <alignment wrapText="1"/>
    </xf>
    <xf numFmtId="9" fontId="18" fillId="35" borderId="41" xfId="43" applyFont="1" applyFill="1" applyBorder="1" applyAlignment="1">
      <alignment wrapText="1"/>
    </xf>
    <xf numFmtId="9" fontId="18" fillId="35" borderId="46" xfId="43" applyFont="1" applyFill="1" applyBorder="1" applyAlignment="1">
      <alignment wrapText="1"/>
    </xf>
    <xf numFmtId="9" fontId="21" fillId="35" borderId="43" xfId="43" applyFont="1" applyFill="1" applyBorder="1" applyAlignment="1">
      <alignment wrapText="1"/>
    </xf>
    <xf numFmtId="9" fontId="18" fillId="35" borderId="48" xfId="43" applyFont="1" applyFill="1" applyBorder="1" applyAlignment="1">
      <alignment wrapText="1"/>
    </xf>
    <xf numFmtId="9" fontId="0" fillId="33" borderId="0" xfId="43" applyFont="1" applyFill="1" applyAlignment="1">
      <alignment horizontal="left"/>
    </xf>
    <xf numFmtId="9" fontId="0" fillId="33" borderId="0" xfId="43" applyFont="1" applyFill="1"/>
    <xf numFmtId="9" fontId="21" fillId="36" borderId="10" xfId="43" applyFont="1" applyFill="1" applyBorder="1" applyAlignment="1">
      <alignment wrapText="1"/>
    </xf>
    <xf numFmtId="9" fontId="21" fillId="36" borderId="11" xfId="43" applyFont="1" applyFill="1" applyBorder="1" applyAlignment="1">
      <alignment horizontal="center" wrapText="1"/>
    </xf>
    <xf numFmtId="9" fontId="18" fillId="35" borderId="41" xfId="43" applyFont="1" applyFill="1" applyBorder="1" applyAlignment="1">
      <alignment horizontal="right" wrapText="1"/>
    </xf>
    <xf numFmtId="9" fontId="18" fillId="35" borderId="46" xfId="43" applyFont="1" applyFill="1" applyBorder="1" applyAlignment="1">
      <alignment horizontal="right" wrapText="1"/>
    </xf>
    <xf numFmtId="9" fontId="21" fillId="35" borderId="43" xfId="43" applyFont="1" applyFill="1" applyBorder="1" applyAlignment="1">
      <alignment horizontal="right" wrapText="1"/>
    </xf>
    <xf numFmtId="9" fontId="18" fillId="35" borderId="48" xfId="43" applyFont="1" applyFill="1" applyBorder="1" applyAlignment="1">
      <alignment horizontal="right" wrapText="1"/>
    </xf>
    <xf numFmtId="9" fontId="18" fillId="35" borderId="0" xfId="43" applyFont="1" applyFill="1" applyAlignment="1">
      <alignment horizontal="right" wrapText="1"/>
    </xf>
    <xf numFmtId="9" fontId="21" fillId="36" borderId="10" xfId="43" applyFont="1" applyFill="1" applyBorder="1" applyAlignment="1">
      <alignment horizontal="center" wrapText="1"/>
    </xf>
    <xf numFmtId="164" fontId="21" fillId="36" borderId="11" xfId="42" applyNumberFormat="1" applyFont="1" applyFill="1" applyBorder="1" applyAlignment="1">
      <alignment horizontal="center" wrapText="1"/>
    </xf>
    <xf numFmtId="164" fontId="18" fillId="35" borderId="40" xfId="42" applyNumberFormat="1" applyFont="1" applyFill="1" applyBorder="1" applyAlignment="1">
      <alignment horizontal="right" wrapText="1"/>
    </xf>
    <xf numFmtId="164" fontId="18" fillId="35" borderId="20" xfId="42" applyNumberFormat="1" applyFont="1" applyFill="1" applyBorder="1" applyAlignment="1">
      <alignment horizontal="right" wrapText="1"/>
    </xf>
    <xf numFmtId="164" fontId="18" fillId="35" borderId="25" xfId="42" applyNumberFormat="1" applyFont="1" applyFill="1" applyBorder="1" applyAlignment="1">
      <alignment horizontal="right" wrapText="1"/>
    </xf>
    <xf numFmtId="164" fontId="21" fillId="35" borderId="31" xfId="42" applyNumberFormat="1" applyFont="1" applyFill="1" applyBorder="1" applyAlignment="1">
      <alignment horizontal="right" wrapText="1"/>
    </xf>
    <xf numFmtId="164" fontId="0" fillId="33" borderId="0" xfId="42" applyNumberFormat="1" applyFont="1" applyFill="1"/>
    <xf numFmtId="164" fontId="21" fillId="0" borderId="49" xfId="42" applyNumberFormat="1" applyFont="1" applyBorder="1" applyAlignment="1">
      <alignment horizontal="left" wrapText="1"/>
    </xf>
    <xf numFmtId="164" fontId="21" fillId="0" borderId="51" xfId="42" applyNumberFormat="1" applyFont="1" applyBorder="1" applyAlignment="1">
      <alignment horizontal="left" wrapText="1"/>
    </xf>
    <xf numFmtId="9" fontId="21" fillId="35" borderId="32" xfId="43" applyFont="1" applyFill="1" applyBorder="1" applyAlignment="1">
      <alignment horizontal="right" wrapText="1"/>
    </xf>
    <xf numFmtId="164" fontId="18" fillId="35" borderId="31" xfId="42" applyNumberFormat="1" applyFont="1" applyFill="1" applyBorder="1" applyAlignment="1">
      <alignment horizontal="right" wrapText="1"/>
    </xf>
    <xf numFmtId="3" fontId="19" fillId="35" borderId="31" xfId="0" applyNumberFormat="1" applyFont="1" applyFill="1" applyBorder="1" applyAlignment="1">
      <alignment wrapText="1"/>
    </xf>
    <xf numFmtId="9" fontId="19" fillId="35" borderId="43" xfId="43" applyFont="1" applyFill="1" applyBorder="1" applyAlignment="1">
      <alignment wrapText="1"/>
    </xf>
    <xf numFmtId="3" fontId="28" fillId="36" borderId="37" xfId="0" applyNumberFormat="1" applyFont="1" applyFill="1" applyBorder="1" applyAlignment="1">
      <alignment horizontal="center" wrapText="1"/>
    </xf>
    <xf numFmtId="3" fontId="28" fillId="36" borderId="14" xfId="0" applyNumberFormat="1" applyFont="1" applyFill="1" applyBorder="1" applyAlignment="1">
      <alignment horizontal="center" wrapText="1"/>
    </xf>
    <xf numFmtId="3" fontId="28" fillId="36" borderId="38" xfId="0" applyNumberFormat="1" applyFont="1" applyFill="1" applyBorder="1" applyAlignment="1">
      <alignment horizontal="center" wrapText="1"/>
    </xf>
    <xf numFmtId="3" fontId="28" fillId="36" borderId="0" xfId="0" applyNumberFormat="1" applyFont="1" applyFill="1" applyAlignment="1">
      <alignment horizontal="center" wrapText="1"/>
    </xf>
    <xf numFmtId="3" fontId="23" fillId="36" borderId="0" xfId="0" applyNumberFormat="1" applyFont="1" applyFill="1" applyAlignment="1">
      <alignment horizontal="center" wrapText="1"/>
    </xf>
    <xf numFmtId="3" fontId="23" fillId="36" borderId="12" xfId="0" applyNumberFormat="1" applyFont="1" applyFill="1" applyBorder="1" applyAlignment="1">
      <alignment horizontal="center" wrapText="1"/>
    </xf>
    <xf numFmtId="3" fontId="23" fillId="36" borderId="14" xfId="0" applyNumberFormat="1" applyFont="1" applyFill="1" applyBorder="1" applyAlignment="1">
      <alignment horizontal="center" wrapText="1"/>
    </xf>
    <xf numFmtId="3" fontId="19" fillId="36" borderId="14" xfId="0" applyNumberFormat="1" applyFont="1" applyFill="1" applyBorder="1" applyAlignment="1">
      <alignment horizontal="center" wrapText="1"/>
    </xf>
    <xf numFmtId="3" fontId="19" fillId="36" borderId="15" xfId="0" applyNumberFormat="1" applyFont="1" applyFill="1" applyBorder="1" applyAlignment="1">
      <alignment horizontal="center" wrapText="1"/>
    </xf>
    <xf numFmtId="3" fontId="23" fillId="36" borderId="15" xfId="0" applyNumberFormat="1" applyFont="1" applyFill="1" applyBorder="1" applyAlignment="1">
      <alignment horizontal="center" wrapText="1"/>
    </xf>
    <xf numFmtId="3" fontId="23" fillId="36" borderId="0" xfId="0" applyNumberFormat="1" applyFont="1" applyFill="1" applyAlignment="1">
      <alignment wrapText="1"/>
    </xf>
    <xf numFmtId="3" fontId="23" fillId="36" borderId="12" xfId="0" applyNumberFormat="1" applyFont="1" applyFill="1" applyBorder="1" applyAlignment="1">
      <alignment wrapText="1"/>
    </xf>
    <xf numFmtId="3" fontId="21" fillId="36" borderId="0" xfId="0" applyNumberFormat="1" applyFont="1" applyFill="1" applyAlignment="1">
      <alignment horizontal="center" wrapText="1"/>
    </xf>
    <xf numFmtId="3" fontId="19" fillId="36" borderId="0" xfId="0" applyNumberFormat="1" applyFont="1" applyFill="1" applyAlignment="1">
      <alignment horizontal="center" wrapText="1"/>
    </xf>
    <xf numFmtId="3" fontId="19" fillId="36" borderId="12" xfId="0" applyNumberFormat="1" applyFont="1" applyFill="1" applyBorder="1" applyAlignment="1">
      <alignment horizontal="center" wrapText="1"/>
    </xf>
    <xf numFmtId="0" fontId="28" fillId="36" borderId="37" xfId="0" applyFont="1" applyFill="1" applyBorder="1" applyAlignment="1">
      <alignment horizontal="center" wrapText="1"/>
    </xf>
    <xf numFmtId="0" fontId="28" fillId="36" borderId="14" xfId="0" applyFont="1" applyFill="1" applyBorder="1" applyAlignment="1">
      <alignment horizontal="center" wrapText="1"/>
    </xf>
    <xf numFmtId="0" fontId="28" fillId="36" borderId="38" xfId="0" applyFont="1" applyFill="1" applyBorder="1" applyAlignment="1">
      <alignment horizontal="center" wrapText="1"/>
    </xf>
    <xf numFmtId="0" fontId="28" fillId="36" borderId="0" xfId="0" applyFont="1" applyFill="1" applyAlignment="1">
      <alignment horizontal="center" wrapText="1"/>
    </xf>
    <xf numFmtId="0" fontId="21" fillId="36" borderId="0" xfId="0" applyFont="1" applyFill="1" applyAlignment="1">
      <alignment horizontal="center" wrapText="1"/>
    </xf>
    <xf numFmtId="0" fontId="19" fillId="36" borderId="0" xfId="0" applyFont="1" applyFill="1" applyAlignment="1">
      <alignment horizontal="center" wrapText="1"/>
    </xf>
    <xf numFmtId="0" fontId="19" fillId="36" borderId="12" xfId="0" applyFont="1" applyFill="1" applyBorder="1" applyAlignment="1">
      <alignment horizontal="center" wrapText="1"/>
    </xf>
    <xf numFmtId="0" fontId="23" fillId="36" borderId="14" xfId="0" applyFont="1" applyFill="1" applyBorder="1" applyAlignment="1">
      <alignment horizontal="center" wrapText="1"/>
    </xf>
    <xf numFmtId="0" fontId="23" fillId="36" borderId="15" xfId="0" applyFont="1" applyFill="1" applyBorder="1" applyAlignment="1">
      <alignment horizontal="center" wrapText="1"/>
    </xf>
    <xf numFmtId="0" fontId="23" fillId="36" borderId="0" xfId="0" applyFont="1" applyFill="1" applyAlignment="1">
      <alignment horizontal="center" wrapText="1"/>
    </xf>
    <xf numFmtId="0" fontId="23" fillId="36" borderId="12" xfId="0" applyFont="1" applyFill="1" applyBorder="1" applyAlignment="1">
      <alignment horizontal="center" wrapText="1"/>
    </xf>
    <xf numFmtId="0" fontId="18" fillId="36" borderId="37" xfId="0" applyFont="1" applyFill="1" applyBorder="1" applyAlignment="1">
      <alignment horizontal="center" wrapText="1"/>
    </xf>
    <xf numFmtId="0" fontId="18" fillId="36" borderId="14" xfId="0" applyFont="1" applyFill="1" applyBorder="1" applyAlignment="1">
      <alignment horizontal="center" wrapText="1"/>
    </xf>
    <xf numFmtId="0" fontId="18" fillId="36" borderId="38" xfId="0" applyFont="1" applyFill="1" applyBorder="1" applyAlignment="1">
      <alignment horizontal="center" wrapText="1"/>
    </xf>
    <xf numFmtId="0" fontId="18" fillId="36" borderId="0" xfId="0" applyFont="1" applyFill="1" applyAlignment="1">
      <alignment horizontal="center" wrapText="1"/>
    </xf>
    <xf numFmtId="0" fontId="21" fillId="36" borderId="14" xfId="0" applyFont="1" applyFill="1" applyBorder="1" applyAlignment="1">
      <alignment horizontal="center" wrapText="1"/>
    </xf>
    <xf numFmtId="0" fontId="19" fillId="36" borderId="14" xfId="0" applyFont="1" applyFill="1" applyBorder="1" applyAlignment="1">
      <alignment horizontal="center" wrapText="1"/>
    </xf>
    <xf numFmtId="0" fontId="19" fillId="36" borderId="15" xfId="0" applyFont="1" applyFill="1" applyBorder="1" applyAlignment="1">
      <alignment horizontal="center" wrapText="1"/>
    </xf>
    <xf numFmtId="0" fontId="24" fillId="36" borderId="37" xfId="0" applyFont="1" applyFill="1" applyBorder="1" applyAlignment="1">
      <alignment horizontal="center" wrapText="1"/>
    </xf>
    <xf numFmtId="0" fontId="20" fillId="36" borderId="14" xfId="0" applyFont="1" applyFill="1" applyBorder="1" applyAlignment="1">
      <alignment horizontal="center" wrapText="1"/>
    </xf>
    <xf numFmtId="0" fontId="20" fillId="36" borderId="38" xfId="0" applyFont="1" applyFill="1" applyBorder="1" applyAlignment="1">
      <alignment horizontal="center" wrapText="1"/>
    </xf>
    <xf numFmtId="0" fontId="20" fillId="36" borderId="0" xfId="0" applyFont="1" applyFill="1" applyAlignment="1">
      <alignment horizontal="center" wrapText="1"/>
    </xf>
    <xf numFmtId="0" fontId="24" fillId="36" borderId="37" xfId="0" applyFont="1" applyFill="1" applyBorder="1" applyAlignment="1">
      <alignment horizontal="center" vertical="center" wrapText="1"/>
    </xf>
    <xf numFmtId="0" fontId="20" fillId="36" borderId="14" xfId="0" applyFont="1" applyFill="1" applyBorder="1" applyAlignment="1">
      <alignment horizontal="center" vertical="center" wrapText="1"/>
    </xf>
    <xf numFmtId="0" fontId="20" fillId="36" borderId="38" xfId="0" applyFont="1" applyFill="1" applyBorder="1" applyAlignment="1">
      <alignment horizontal="center" vertical="center" wrapText="1"/>
    </xf>
    <xf numFmtId="0" fontId="20" fillId="36" borderId="0" xfId="0" applyFont="1" applyFill="1" applyAlignment="1">
      <alignment horizontal="center" vertical="center" wrapText="1"/>
    </xf>
    <xf numFmtId="0" fontId="26" fillId="36" borderId="37" xfId="0" applyFont="1" applyFill="1" applyBorder="1" applyAlignment="1">
      <alignment horizontal="center" wrapText="1"/>
    </xf>
    <xf numFmtId="0" fontId="24" fillId="36" borderId="14" xfId="0" applyFont="1" applyFill="1" applyBorder="1" applyAlignment="1">
      <alignment horizontal="center" wrapText="1"/>
    </xf>
    <xf numFmtId="0" fontId="24" fillId="36" borderId="38" xfId="0" applyFont="1" applyFill="1" applyBorder="1" applyAlignment="1">
      <alignment horizontal="center" wrapText="1"/>
    </xf>
    <xf numFmtId="0" fontId="24" fillId="36" borderId="0" xfId="0" applyFont="1" applyFill="1" applyAlignment="1">
      <alignment horizont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5" x14ac:dyDescent="0.25"/>
  <cols>
    <col min="1" max="1" width="17.28515625" style="69" customWidth="1"/>
    <col min="2" max="2" width="11.5703125" style="69" customWidth="1"/>
    <col min="3" max="3" width="8.5703125" style="69" bestFit="1" customWidth="1"/>
    <col min="4" max="4" width="11.42578125" style="21" bestFit="1" customWidth="1"/>
    <col min="5" max="5" width="8.5703125" style="69" bestFit="1" customWidth="1"/>
    <col min="6" max="6" width="11.42578125" style="21" bestFit="1" customWidth="1"/>
    <col min="7" max="7" width="8.5703125" style="69" bestFit="1" customWidth="1"/>
    <col min="8" max="8" width="11.42578125" style="21" bestFit="1" customWidth="1"/>
    <col min="9" max="9" width="8.5703125" style="69" bestFit="1" customWidth="1"/>
    <col min="10" max="10" width="11.42578125" style="21" bestFit="1" customWidth="1"/>
    <col min="11" max="16384" width="9.140625" style="69"/>
  </cols>
  <sheetData>
    <row r="1" spans="1:10" ht="27.95" customHeight="1" x14ac:dyDescent="0.25">
      <c r="A1" s="140" t="s">
        <v>0</v>
      </c>
      <c r="B1" s="141"/>
      <c r="C1" s="146" t="s">
        <v>95</v>
      </c>
      <c r="D1" s="147"/>
      <c r="E1" s="147"/>
      <c r="F1" s="147"/>
      <c r="G1" s="147"/>
      <c r="H1" s="147"/>
      <c r="I1" s="147"/>
      <c r="J1" s="148"/>
    </row>
    <row r="2" spans="1:10" ht="14.1" customHeight="1" x14ac:dyDescent="0.25">
      <c r="A2" s="142"/>
      <c r="B2" s="143"/>
      <c r="C2" s="144" t="s">
        <v>94</v>
      </c>
      <c r="D2" s="144"/>
      <c r="E2" s="144"/>
      <c r="F2" s="144"/>
      <c r="G2" s="144"/>
      <c r="H2" s="144"/>
      <c r="I2" s="144"/>
      <c r="J2" s="145"/>
    </row>
    <row r="3" spans="1:10" ht="14.1" customHeight="1" x14ac:dyDescent="0.25">
      <c r="A3" s="142"/>
      <c r="B3" s="143"/>
      <c r="C3" s="144" t="s">
        <v>93</v>
      </c>
      <c r="D3" s="144"/>
      <c r="E3" s="144"/>
      <c r="F3" s="144"/>
      <c r="G3" s="144"/>
      <c r="H3" s="144"/>
      <c r="I3" s="144"/>
      <c r="J3" s="145"/>
    </row>
    <row r="4" spans="1:10" ht="14.1" customHeight="1" x14ac:dyDescent="0.25">
      <c r="A4" s="142"/>
      <c r="B4" s="143"/>
      <c r="C4" s="144" t="s">
        <v>91</v>
      </c>
      <c r="D4" s="144"/>
      <c r="E4" s="144" t="s">
        <v>92</v>
      </c>
      <c r="F4" s="144"/>
      <c r="G4" s="144" t="s">
        <v>44</v>
      </c>
      <c r="H4" s="144"/>
      <c r="I4" s="144" t="s">
        <v>35</v>
      </c>
      <c r="J4" s="145"/>
    </row>
    <row r="5" spans="1:10" ht="14.1" customHeight="1" x14ac:dyDescent="0.25">
      <c r="A5" s="70" t="s">
        <v>88</v>
      </c>
      <c r="B5" s="71" t="s">
        <v>87</v>
      </c>
      <c r="C5" s="72" t="s">
        <v>89</v>
      </c>
      <c r="D5" s="23" t="s">
        <v>90</v>
      </c>
      <c r="E5" s="72" t="s">
        <v>89</v>
      </c>
      <c r="F5" s="23" t="s">
        <v>90</v>
      </c>
      <c r="G5" s="72" t="s">
        <v>89</v>
      </c>
      <c r="H5" s="23" t="s">
        <v>90</v>
      </c>
      <c r="I5" s="72" t="s">
        <v>89</v>
      </c>
      <c r="J5" s="22" t="s">
        <v>90</v>
      </c>
    </row>
    <row r="6" spans="1:10" ht="15.95" customHeight="1" x14ac:dyDescent="0.25">
      <c r="A6" s="73" t="s">
        <v>1</v>
      </c>
      <c r="B6" s="74" t="s">
        <v>2</v>
      </c>
      <c r="C6" s="75">
        <v>131</v>
      </c>
      <c r="D6" s="12">
        <v>1</v>
      </c>
      <c r="E6" s="75">
        <v>3</v>
      </c>
      <c r="F6" s="12">
        <v>0.02</v>
      </c>
      <c r="G6" s="75">
        <v>60</v>
      </c>
      <c r="H6" s="12">
        <v>0.46</v>
      </c>
      <c r="I6" s="75">
        <v>68</v>
      </c>
      <c r="J6" s="12">
        <v>0.52</v>
      </c>
    </row>
    <row r="7" spans="1:10" ht="15.95" customHeight="1" x14ac:dyDescent="0.25">
      <c r="A7" s="76" t="s">
        <v>1</v>
      </c>
      <c r="B7" s="77" t="s">
        <v>3</v>
      </c>
      <c r="C7" s="78">
        <v>116</v>
      </c>
      <c r="D7" s="5">
        <v>1</v>
      </c>
      <c r="E7" s="78">
        <v>3</v>
      </c>
      <c r="F7" s="5">
        <v>0.03</v>
      </c>
      <c r="G7" s="78">
        <v>54</v>
      </c>
      <c r="H7" s="5">
        <v>0.47</v>
      </c>
      <c r="I7" s="78">
        <v>59</v>
      </c>
      <c r="J7" s="5">
        <v>0.51</v>
      </c>
    </row>
    <row r="8" spans="1:10" ht="15.95" customHeight="1" x14ac:dyDescent="0.25">
      <c r="A8" s="76" t="s">
        <v>1</v>
      </c>
      <c r="B8" s="77" t="s">
        <v>4</v>
      </c>
      <c r="C8" s="79">
        <v>73</v>
      </c>
      <c r="D8" s="7">
        <v>1</v>
      </c>
      <c r="E8" s="79">
        <v>1</v>
      </c>
      <c r="F8" s="7">
        <v>0.01</v>
      </c>
      <c r="G8" s="79">
        <v>25</v>
      </c>
      <c r="H8" s="7">
        <v>0.34</v>
      </c>
      <c r="I8" s="79">
        <v>47</v>
      </c>
      <c r="J8" s="7">
        <v>0.64</v>
      </c>
    </row>
    <row r="9" spans="1:10" ht="15.95" customHeight="1" x14ac:dyDescent="0.25">
      <c r="A9" s="76" t="s">
        <v>1</v>
      </c>
      <c r="B9" s="77" t="s">
        <v>5</v>
      </c>
      <c r="C9" s="79">
        <v>71</v>
      </c>
      <c r="D9" s="7">
        <v>1</v>
      </c>
      <c r="E9" s="79">
        <v>2</v>
      </c>
      <c r="F9" s="7">
        <v>0.03</v>
      </c>
      <c r="G9" s="79">
        <v>33</v>
      </c>
      <c r="H9" s="7">
        <v>0.46</v>
      </c>
      <c r="I9" s="79">
        <v>36</v>
      </c>
      <c r="J9" s="7">
        <v>0.51</v>
      </c>
    </row>
    <row r="10" spans="1:10" ht="15.95" customHeight="1" x14ac:dyDescent="0.25">
      <c r="A10" s="76" t="s">
        <v>1</v>
      </c>
      <c r="B10" s="77" t="s">
        <v>6</v>
      </c>
      <c r="C10" s="79">
        <v>60</v>
      </c>
      <c r="D10" s="7">
        <v>1</v>
      </c>
      <c r="E10" s="79">
        <v>1</v>
      </c>
      <c r="F10" s="7">
        <v>0.02</v>
      </c>
      <c r="G10" s="79">
        <v>31</v>
      </c>
      <c r="H10" s="7">
        <v>0.52</v>
      </c>
      <c r="I10" s="79">
        <v>28</v>
      </c>
      <c r="J10" s="7">
        <v>0.47</v>
      </c>
    </row>
    <row r="11" spans="1:10" ht="15.95" customHeight="1" x14ac:dyDescent="0.25">
      <c r="A11" s="76" t="s">
        <v>1</v>
      </c>
      <c r="B11" s="77" t="s">
        <v>7</v>
      </c>
      <c r="C11" s="79">
        <v>62</v>
      </c>
      <c r="D11" s="7">
        <v>1</v>
      </c>
      <c r="E11" s="79">
        <v>0</v>
      </c>
      <c r="F11" s="7">
        <v>0</v>
      </c>
      <c r="G11" s="79">
        <v>37</v>
      </c>
      <c r="H11" s="7">
        <v>0.6</v>
      </c>
      <c r="I11" s="79">
        <v>25</v>
      </c>
      <c r="J11" s="7">
        <v>0.4</v>
      </c>
    </row>
    <row r="12" spans="1:10" ht="15.95" customHeight="1" x14ac:dyDescent="0.25">
      <c r="A12" s="76" t="s">
        <v>1</v>
      </c>
      <c r="B12" s="77" t="s">
        <v>8</v>
      </c>
      <c r="C12" s="79">
        <v>82</v>
      </c>
      <c r="D12" s="7">
        <v>1</v>
      </c>
      <c r="E12" s="79">
        <v>0</v>
      </c>
      <c r="F12" s="7">
        <v>0</v>
      </c>
      <c r="G12" s="79">
        <v>34</v>
      </c>
      <c r="H12" s="7">
        <v>0.41</v>
      </c>
      <c r="I12" s="79">
        <v>48</v>
      </c>
      <c r="J12" s="7">
        <v>0.59</v>
      </c>
    </row>
    <row r="13" spans="1:10" ht="15.95" customHeight="1" x14ac:dyDescent="0.25">
      <c r="A13" s="80" t="s">
        <v>1</v>
      </c>
      <c r="B13" s="81" t="s">
        <v>9</v>
      </c>
      <c r="C13" s="82">
        <v>76</v>
      </c>
      <c r="D13" s="9">
        <v>1</v>
      </c>
      <c r="E13" s="82">
        <v>2</v>
      </c>
      <c r="F13" s="9">
        <v>0.03</v>
      </c>
      <c r="G13" s="82">
        <v>27</v>
      </c>
      <c r="H13" s="9">
        <v>0.36</v>
      </c>
      <c r="I13" s="82">
        <v>47</v>
      </c>
      <c r="J13" s="9">
        <v>0.62</v>
      </c>
    </row>
    <row r="14" spans="1:10" ht="15.95" customHeight="1" x14ac:dyDescent="0.25">
      <c r="A14" s="83" t="s">
        <v>1</v>
      </c>
      <c r="B14" s="84" t="s">
        <v>48</v>
      </c>
      <c r="C14" s="85">
        <f>SUM(C6:C13)</f>
        <v>671</v>
      </c>
      <c r="D14" s="11">
        <f>C14/C14</f>
        <v>1</v>
      </c>
      <c r="E14" s="85">
        <f>SUM(E6:E13)</f>
        <v>12</v>
      </c>
      <c r="F14" s="11">
        <f>E14/C14</f>
        <v>1.7883755588673621E-2</v>
      </c>
      <c r="G14" s="85">
        <f>SUM(G6:G13)</f>
        <v>301</v>
      </c>
      <c r="H14" s="11">
        <f>G14/C14</f>
        <v>0.44858420268256333</v>
      </c>
      <c r="I14" s="85">
        <f>SUM(I6:I13)</f>
        <v>358</v>
      </c>
      <c r="J14" s="11">
        <f>I14/C14</f>
        <v>0.53353204172876301</v>
      </c>
    </row>
    <row r="15" spans="1:10" ht="15.95" customHeight="1" x14ac:dyDescent="0.25">
      <c r="A15" s="73"/>
      <c r="B15" s="74"/>
      <c r="C15" s="79"/>
      <c r="D15" s="7"/>
      <c r="E15" s="79"/>
      <c r="F15" s="7"/>
      <c r="G15" s="79"/>
      <c r="H15" s="7"/>
      <c r="I15" s="79"/>
      <c r="J15" s="7"/>
    </row>
    <row r="16" spans="1:10" ht="15.95" customHeight="1" x14ac:dyDescent="0.25">
      <c r="A16" s="76" t="s">
        <v>10</v>
      </c>
      <c r="B16" s="77" t="s">
        <v>2</v>
      </c>
      <c r="C16" s="79">
        <v>187</v>
      </c>
      <c r="D16" s="7">
        <v>1</v>
      </c>
      <c r="E16" s="79">
        <v>2</v>
      </c>
      <c r="F16" s="7">
        <v>0.01</v>
      </c>
      <c r="G16" s="79">
        <v>99</v>
      </c>
      <c r="H16" s="7">
        <v>0.53</v>
      </c>
      <c r="I16" s="79">
        <v>86</v>
      </c>
      <c r="J16" s="7">
        <v>0.46</v>
      </c>
    </row>
    <row r="17" spans="1:10" ht="15.95" customHeight="1" x14ac:dyDescent="0.25">
      <c r="A17" s="76" t="s">
        <v>10</v>
      </c>
      <c r="B17" s="77" t="s">
        <v>3</v>
      </c>
      <c r="C17" s="79">
        <v>248</v>
      </c>
      <c r="D17" s="7">
        <v>1</v>
      </c>
      <c r="E17" s="79">
        <v>6</v>
      </c>
      <c r="F17" s="7">
        <v>0.02</v>
      </c>
      <c r="G17" s="79">
        <v>147</v>
      </c>
      <c r="H17" s="7">
        <v>0.59</v>
      </c>
      <c r="I17" s="79">
        <v>95</v>
      </c>
      <c r="J17" s="7">
        <v>0.38</v>
      </c>
    </row>
    <row r="18" spans="1:10" ht="15.95" customHeight="1" x14ac:dyDescent="0.25">
      <c r="A18" s="76" t="s">
        <v>10</v>
      </c>
      <c r="B18" s="77" t="s">
        <v>4</v>
      </c>
      <c r="C18" s="79">
        <v>183</v>
      </c>
      <c r="D18" s="7">
        <v>1</v>
      </c>
      <c r="E18" s="79">
        <v>2</v>
      </c>
      <c r="F18" s="7">
        <v>0.01</v>
      </c>
      <c r="G18" s="79">
        <v>119</v>
      </c>
      <c r="H18" s="7">
        <v>0.65</v>
      </c>
      <c r="I18" s="79">
        <v>62</v>
      </c>
      <c r="J18" s="7">
        <v>0.34</v>
      </c>
    </row>
    <row r="19" spans="1:10" ht="15.95" customHeight="1" x14ac:dyDescent="0.25">
      <c r="A19" s="76" t="s">
        <v>10</v>
      </c>
      <c r="B19" s="77" t="s">
        <v>5</v>
      </c>
      <c r="C19" s="79">
        <v>179</v>
      </c>
      <c r="D19" s="7">
        <v>1</v>
      </c>
      <c r="E19" s="79">
        <v>2</v>
      </c>
      <c r="F19" s="7">
        <v>0.01</v>
      </c>
      <c r="G19" s="79">
        <v>109</v>
      </c>
      <c r="H19" s="7">
        <v>0.61</v>
      </c>
      <c r="I19" s="79">
        <v>68</v>
      </c>
      <c r="J19" s="7">
        <v>0.38</v>
      </c>
    </row>
    <row r="20" spans="1:10" ht="15.95" customHeight="1" x14ac:dyDescent="0.25">
      <c r="A20" s="76" t="s">
        <v>10</v>
      </c>
      <c r="B20" s="77" t="s">
        <v>6</v>
      </c>
      <c r="C20" s="79">
        <v>161</v>
      </c>
      <c r="D20" s="7">
        <v>1</v>
      </c>
      <c r="E20" s="79">
        <v>1</v>
      </c>
      <c r="F20" s="7">
        <v>0.01</v>
      </c>
      <c r="G20" s="79">
        <v>107</v>
      </c>
      <c r="H20" s="7">
        <v>0.66</v>
      </c>
      <c r="I20" s="79">
        <v>53</v>
      </c>
      <c r="J20" s="7">
        <v>0.33</v>
      </c>
    </row>
    <row r="21" spans="1:10" ht="15.95" customHeight="1" x14ac:dyDescent="0.25">
      <c r="A21" s="76" t="s">
        <v>10</v>
      </c>
      <c r="B21" s="77" t="s">
        <v>7</v>
      </c>
      <c r="C21" s="79">
        <v>151</v>
      </c>
      <c r="D21" s="7">
        <v>1</v>
      </c>
      <c r="E21" s="79">
        <v>1</v>
      </c>
      <c r="F21" s="7">
        <v>0.01</v>
      </c>
      <c r="G21" s="79">
        <v>104</v>
      </c>
      <c r="H21" s="7">
        <v>0.69</v>
      </c>
      <c r="I21" s="79">
        <v>46</v>
      </c>
      <c r="J21" s="7">
        <v>0.3</v>
      </c>
    </row>
    <row r="22" spans="1:10" ht="15.95" customHeight="1" x14ac:dyDescent="0.25">
      <c r="A22" s="76" t="s">
        <v>10</v>
      </c>
      <c r="B22" s="77" t="s">
        <v>8</v>
      </c>
      <c r="C22" s="79">
        <v>171</v>
      </c>
      <c r="D22" s="7">
        <v>1</v>
      </c>
      <c r="E22" s="79">
        <v>0</v>
      </c>
      <c r="F22" s="7">
        <v>0</v>
      </c>
      <c r="G22" s="79">
        <v>115</v>
      </c>
      <c r="H22" s="7">
        <v>0.67</v>
      </c>
      <c r="I22" s="79">
        <v>56</v>
      </c>
      <c r="J22" s="7">
        <v>0.33</v>
      </c>
    </row>
    <row r="23" spans="1:10" ht="15.95" customHeight="1" x14ac:dyDescent="0.25">
      <c r="A23" s="80" t="s">
        <v>10</v>
      </c>
      <c r="B23" s="81" t="s">
        <v>9</v>
      </c>
      <c r="C23" s="82">
        <v>157</v>
      </c>
      <c r="D23" s="9">
        <v>1</v>
      </c>
      <c r="E23" s="82">
        <v>1</v>
      </c>
      <c r="F23" s="9">
        <v>0.01</v>
      </c>
      <c r="G23" s="82">
        <v>116</v>
      </c>
      <c r="H23" s="9">
        <v>0.74</v>
      </c>
      <c r="I23" s="82">
        <v>40</v>
      </c>
      <c r="J23" s="9">
        <v>0.25</v>
      </c>
    </row>
    <row r="24" spans="1:10" ht="15.95" customHeight="1" x14ac:dyDescent="0.25">
      <c r="A24" s="83" t="s">
        <v>10</v>
      </c>
      <c r="B24" s="84" t="s">
        <v>48</v>
      </c>
      <c r="C24" s="85">
        <f>SUM(C16:C23)</f>
        <v>1437</v>
      </c>
      <c r="D24" s="11">
        <f>C24/C24</f>
        <v>1</v>
      </c>
      <c r="E24" s="85">
        <f>SUM(E16:E23)</f>
        <v>15</v>
      </c>
      <c r="F24" s="11">
        <f>E24/C24</f>
        <v>1.0438413361169102E-2</v>
      </c>
      <c r="G24" s="85">
        <f>SUM(G16:G23)</f>
        <v>916</v>
      </c>
      <c r="H24" s="11">
        <f>G24/C24</f>
        <v>0.63743910925539315</v>
      </c>
      <c r="I24" s="85">
        <f>SUM(I16:I23)</f>
        <v>506</v>
      </c>
      <c r="J24" s="11">
        <f>I24/C24</f>
        <v>0.35212247738343772</v>
      </c>
    </row>
    <row r="25" spans="1:10" ht="15.95" customHeight="1" x14ac:dyDescent="0.25">
      <c r="A25" s="73"/>
      <c r="B25" s="74"/>
      <c r="C25" s="79"/>
      <c r="D25" s="7"/>
      <c r="E25" s="79"/>
      <c r="F25" s="7"/>
      <c r="G25" s="79"/>
      <c r="H25" s="7"/>
      <c r="I25" s="79"/>
      <c r="J25" s="7"/>
    </row>
    <row r="26" spans="1:10" ht="15.95" customHeight="1" x14ac:dyDescent="0.25">
      <c r="A26" s="76" t="s">
        <v>11</v>
      </c>
      <c r="B26" s="77" t="s">
        <v>2</v>
      </c>
      <c r="C26" s="79">
        <v>220</v>
      </c>
      <c r="D26" s="7">
        <v>1</v>
      </c>
      <c r="E26" s="79">
        <v>1</v>
      </c>
      <c r="F26" s="7">
        <v>0</v>
      </c>
      <c r="G26" s="79">
        <v>160</v>
      </c>
      <c r="H26" s="7">
        <v>0.73</v>
      </c>
      <c r="I26" s="79">
        <v>59</v>
      </c>
      <c r="J26" s="7">
        <v>0.27</v>
      </c>
    </row>
    <row r="27" spans="1:10" ht="15.95" customHeight="1" x14ac:dyDescent="0.25">
      <c r="A27" s="76" t="s">
        <v>11</v>
      </c>
      <c r="B27" s="77" t="s">
        <v>3</v>
      </c>
      <c r="C27" s="79">
        <v>219</v>
      </c>
      <c r="D27" s="7">
        <v>1</v>
      </c>
      <c r="E27" s="79">
        <v>1</v>
      </c>
      <c r="F27" s="7">
        <v>0</v>
      </c>
      <c r="G27" s="79">
        <v>163</v>
      </c>
      <c r="H27" s="7">
        <v>0.74</v>
      </c>
      <c r="I27" s="79">
        <v>55</v>
      </c>
      <c r="J27" s="7">
        <v>0.25</v>
      </c>
    </row>
    <row r="28" spans="1:10" ht="15.95" customHeight="1" x14ac:dyDescent="0.25">
      <c r="A28" s="76" t="s">
        <v>11</v>
      </c>
      <c r="B28" s="77" t="s">
        <v>4</v>
      </c>
      <c r="C28" s="79">
        <v>212</v>
      </c>
      <c r="D28" s="7">
        <v>1</v>
      </c>
      <c r="E28" s="79">
        <v>2</v>
      </c>
      <c r="F28" s="7">
        <v>0.01</v>
      </c>
      <c r="G28" s="79">
        <v>158</v>
      </c>
      <c r="H28" s="7">
        <v>0.75</v>
      </c>
      <c r="I28" s="79">
        <v>52</v>
      </c>
      <c r="J28" s="7">
        <v>0.25</v>
      </c>
    </row>
    <row r="29" spans="1:10" ht="15.95" customHeight="1" x14ac:dyDescent="0.25">
      <c r="A29" s="76" t="s">
        <v>11</v>
      </c>
      <c r="B29" s="77" t="s">
        <v>5</v>
      </c>
      <c r="C29" s="79">
        <v>239</v>
      </c>
      <c r="D29" s="7">
        <v>1</v>
      </c>
      <c r="E29" s="79">
        <v>0</v>
      </c>
      <c r="F29" s="7">
        <v>0</v>
      </c>
      <c r="G29" s="79">
        <v>190</v>
      </c>
      <c r="H29" s="7">
        <v>0.79</v>
      </c>
      <c r="I29" s="79">
        <v>49</v>
      </c>
      <c r="J29" s="7">
        <v>0.21</v>
      </c>
    </row>
    <row r="30" spans="1:10" ht="15.95" customHeight="1" x14ac:dyDescent="0.25">
      <c r="A30" s="76" t="s">
        <v>11</v>
      </c>
      <c r="B30" s="77" t="s">
        <v>6</v>
      </c>
      <c r="C30" s="79">
        <v>219</v>
      </c>
      <c r="D30" s="7">
        <v>1</v>
      </c>
      <c r="E30" s="79">
        <v>2</v>
      </c>
      <c r="F30" s="7">
        <v>0.01</v>
      </c>
      <c r="G30" s="79">
        <v>165</v>
      </c>
      <c r="H30" s="7">
        <v>0.75</v>
      </c>
      <c r="I30" s="79">
        <v>52</v>
      </c>
      <c r="J30" s="7">
        <v>0.24</v>
      </c>
    </row>
    <row r="31" spans="1:10" ht="15.95" customHeight="1" x14ac:dyDescent="0.25">
      <c r="A31" s="76" t="s">
        <v>11</v>
      </c>
      <c r="B31" s="77" t="s">
        <v>7</v>
      </c>
      <c r="C31" s="79">
        <v>207</v>
      </c>
      <c r="D31" s="7">
        <v>1</v>
      </c>
      <c r="E31" s="79">
        <v>0</v>
      </c>
      <c r="F31" s="7">
        <v>0</v>
      </c>
      <c r="G31" s="79">
        <v>169</v>
      </c>
      <c r="H31" s="7">
        <v>0.82</v>
      </c>
      <c r="I31" s="79">
        <v>38</v>
      </c>
      <c r="J31" s="7">
        <v>0.18</v>
      </c>
    </row>
    <row r="32" spans="1:10" ht="15.95" customHeight="1" x14ac:dyDescent="0.25">
      <c r="A32" s="76" t="s">
        <v>11</v>
      </c>
      <c r="B32" s="77" t="s">
        <v>8</v>
      </c>
      <c r="C32" s="79">
        <v>182</v>
      </c>
      <c r="D32" s="7">
        <v>1</v>
      </c>
      <c r="E32" s="79">
        <v>0</v>
      </c>
      <c r="F32" s="7">
        <v>0</v>
      </c>
      <c r="G32" s="79">
        <v>138</v>
      </c>
      <c r="H32" s="7">
        <v>0.76</v>
      </c>
      <c r="I32" s="79">
        <v>44</v>
      </c>
      <c r="J32" s="7">
        <v>0.24</v>
      </c>
    </row>
    <row r="33" spans="1:10" ht="15.95" customHeight="1" x14ac:dyDescent="0.25">
      <c r="A33" s="80" t="s">
        <v>11</v>
      </c>
      <c r="B33" s="81" t="s">
        <v>9</v>
      </c>
      <c r="C33" s="82">
        <v>172</v>
      </c>
      <c r="D33" s="9">
        <v>1</v>
      </c>
      <c r="E33" s="82">
        <v>3</v>
      </c>
      <c r="F33" s="9">
        <v>0.02</v>
      </c>
      <c r="G33" s="82">
        <v>133</v>
      </c>
      <c r="H33" s="9">
        <v>0.77</v>
      </c>
      <c r="I33" s="82">
        <v>36</v>
      </c>
      <c r="J33" s="9">
        <v>0.21</v>
      </c>
    </row>
    <row r="34" spans="1:10" ht="15.95" customHeight="1" x14ac:dyDescent="0.25">
      <c r="A34" s="86" t="s">
        <v>11</v>
      </c>
      <c r="B34" s="84" t="s">
        <v>48</v>
      </c>
      <c r="C34" s="85">
        <f>SUM(C26:C33)</f>
        <v>1670</v>
      </c>
      <c r="D34" s="11">
        <f>C34/C34</f>
        <v>1</v>
      </c>
      <c r="E34" s="85">
        <f>SUM(E26:E33)</f>
        <v>9</v>
      </c>
      <c r="F34" s="11">
        <f>E34/C34</f>
        <v>5.3892215568862277E-3</v>
      </c>
      <c r="G34" s="85">
        <f>SUM(G26:G33)</f>
        <v>1276</v>
      </c>
      <c r="H34" s="11">
        <f>G34/C34</f>
        <v>0.76407185628742513</v>
      </c>
      <c r="I34" s="85">
        <f>SUM(I26:I33)</f>
        <v>385</v>
      </c>
      <c r="J34" s="11">
        <f>I34/C34</f>
        <v>0.23053892215568864</v>
      </c>
    </row>
    <row r="35" spans="1:10" ht="15.95" customHeight="1" x14ac:dyDescent="0.25">
      <c r="A35" s="73"/>
      <c r="B35" s="74"/>
      <c r="C35" s="79"/>
      <c r="D35" s="7"/>
      <c r="E35" s="79"/>
      <c r="F35" s="7"/>
      <c r="G35" s="79"/>
      <c r="H35" s="7"/>
      <c r="I35" s="79"/>
      <c r="J35" s="7"/>
    </row>
    <row r="36" spans="1:10" ht="15.95" customHeight="1" x14ac:dyDescent="0.25">
      <c r="A36" s="76" t="s">
        <v>12</v>
      </c>
      <c r="B36" s="77" t="s">
        <v>2</v>
      </c>
      <c r="C36" s="79">
        <v>102</v>
      </c>
      <c r="D36" s="7">
        <v>1</v>
      </c>
      <c r="E36" s="79">
        <v>2</v>
      </c>
      <c r="F36" s="7">
        <v>0.02</v>
      </c>
      <c r="G36" s="79">
        <v>71</v>
      </c>
      <c r="H36" s="7">
        <v>0.7</v>
      </c>
      <c r="I36" s="79">
        <v>29</v>
      </c>
      <c r="J36" s="7">
        <v>0.28000000000000003</v>
      </c>
    </row>
    <row r="37" spans="1:10" ht="15.95" customHeight="1" x14ac:dyDescent="0.25">
      <c r="A37" s="76" t="s">
        <v>12</v>
      </c>
      <c r="B37" s="77" t="s">
        <v>3</v>
      </c>
      <c r="C37" s="79">
        <v>113</v>
      </c>
      <c r="D37" s="7">
        <v>1</v>
      </c>
      <c r="E37" s="79">
        <v>1</v>
      </c>
      <c r="F37" s="7">
        <v>0.01</v>
      </c>
      <c r="G37" s="79">
        <v>76</v>
      </c>
      <c r="H37" s="7">
        <v>0.67</v>
      </c>
      <c r="I37" s="79">
        <v>36</v>
      </c>
      <c r="J37" s="7">
        <v>0.32</v>
      </c>
    </row>
    <row r="38" spans="1:10" ht="15.95" customHeight="1" x14ac:dyDescent="0.25">
      <c r="A38" s="76" t="s">
        <v>12</v>
      </c>
      <c r="B38" s="77" t="s">
        <v>4</v>
      </c>
      <c r="C38" s="79">
        <v>97</v>
      </c>
      <c r="D38" s="7">
        <v>1</v>
      </c>
      <c r="E38" s="79">
        <v>0</v>
      </c>
      <c r="F38" s="7">
        <v>0</v>
      </c>
      <c r="G38" s="79">
        <v>74</v>
      </c>
      <c r="H38" s="7">
        <v>0.76</v>
      </c>
      <c r="I38" s="79">
        <v>23</v>
      </c>
      <c r="J38" s="7">
        <v>0.24</v>
      </c>
    </row>
    <row r="39" spans="1:10" ht="15.95" customHeight="1" x14ac:dyDescent="0.25">
      <c r="A39" s="76" t="s">
        <v>12</v>
      </c>
      <c r="B39" s="77" t="s">
        <v>5</v>
      </c>
      <c r="C39" s="79">
        <v>86</v>
      </c>
      <c r="D39" s="7">
        <v>1</v>
      </c>
      <c r="E39" s="79">
        <v>0</v>
      </c>
      <c r="F39" s="7">
        <v>0</v>
      </c>
      <c r="G39" s="79">
        <v>70</v>
      </c>
      <c r="H39" s="7">
        <v>0.81</v>
      </c>
      <c r="I39" s="79">
        <v>16</v>
      </c>
      <c r="J39" s="7">
        <v>0.19</v>
      </c>
    </row>
    <row r="40" spans="1:10" ht="15.95" customHeight="1" x14ac:dyDescent="0.25">
      <c r="A40" s="76" t="s">
        <v>12</v>
      </c>
      <c r="B40" s="77" t="s">
        <v>6</v>
      </c>
      <c r="C40" s="79">
        <v>80</v>
      </c>
      <c r="D40" s="7">
        <v>1</v>
      </c>
      <c r="E40" s="79">
        <v>1</v>
      </c>
      <c r="F40" s="7">
        <v>0.01</v>
      </c>
      <c r="G40" s="79">
        <v>62</v>
      </c>
      <c r="H40" s="7">
        <v>0.78</v>
      </c>
      <c r="I40" s="79">
        <v>17</v>
      </c>
      <c r="J40" s="7">
        <v>0.21</v>
      </c>
    </row>
    <row r="41" spans="1:10" ht="15.95" customHeight="1" x14ac:dyDescent="0.25">
      <c r="A41" s="76" t="s">
        <v>12</v>
      </c>
      <c r="B41" s="77" t="s">
        <v>7</v>
      </c>
      <c r="C41" s="79">
        <v>62</v>
      </c>
      <c r="D41" s="7">
        <v>1</v>
      </c>
      <c r="E41" s="79">
        <v>1</v>
      </c>
      <c r="F41" s="7">
        <v>0.02</v>
      </c>
      <c r="G41" s="79">
        <v>46</v>
      </c>
      <c r="H41" s="7">
        <v>0.74</v>
      </c>
      <c r="I41" s="79">
        <v>15</v>
      </c>
      <c r="J41" s="7">
        <v>0.24</v>
      </c>
    </row>
    <row r="42" spans="1:10" ht="15.95" customHeight="1" x14ac:dyDescent="0.25">
      <c r="A42" s="76" t="s">
        <v>12</v>
      </c>
      <c r="B42" s="77" t="s">
        <v>8</v>
      </c>
      <c r="C42" s="79">
        <v>83</v>
      </c>
      <c r="D42" s="7">
        <v>1</v>
      </c>
      <c r="E42" s="79">
        <v>0</v>
      </c>
      <c r="F42" s="7">
        <v>0</v>
      </c>
      <c r="G42" s="79">
        <v>60</v>
      </c>
      <c r="H42" s="7">
        <v>0.72</v>
      </c>
      <c r="I42" s="79">
        <v>23</v>
      </c>
      <c r="J42" s="7">
        <v>0.28000000000000003</v>
      </c>
    </row>
    <row r="43" spans="1:10" ht="15.95" customHeight="1" x14ac:dyDescent="0.25">
      <c r="A43" s="80" t="s">
        <v>12</v>
      </c>
      <c r="B43" s="81" t="s">
        <v>9</v>
      </c>
      <c r="C43" s="82">
        <v>82</v>
      </c>
      <c r="D43" s="9">
        <v>1</v>
      </c>
      <c r="E43" s="82">
        <v>0</v>
      </c>
      <c r="F43" s="9">
        <v>0</v>
      </c>
      <c r="G43" s="82">
        <v>66</v>
      </c>
      <c r="H43" s="9">
        <v>0.8</v>
      </c>
      <c r="I43" s="82">
        <v>16</v>
      </c>
      <c r="J43" s="9">
        <v>0.2</v>
      </c>
    </row>
    <row r="44" spans="1:10" ht="15.95" customHeight="1" x14ac:dyDescent="0.25">
      <c r="A44" s="83" t="s">
        <v>12</v>
      </c>
      <c r="B44" s="87" t="s">
        <v>48</v>
      </c>
      <c r="C44" s="88">
        <f>SUM(C36:C43)</f>
        <v>705</v>
      </c>
      <c r="D44" s="14">
        <f>C44/C44</f>
        <v>1</v>
      </c>
      <c r="E44" s="88">
        <f>SUM(E36:E43)</f>
        <v>5</v>
      </c>
      <c r="F44" s="14">
        <f>E44/C44</f>
        <v>7.0921985815602835E-3</v>
      </c>
      <c r="G44" s="88">
        <f>SUM(G36:G43)</f>
        <v>525</v>
      </c>
      <c r="H44" s="14">
        <f>G44/C44</f>
        <v>0.74468085106382975</v>
      </c>
      <c r="I44" s="88">
        <f>SUM(I36:I43)</f>
        <v>175</v>
      </c>
      <c r="J44" s="14">
        <f>I44/C44</f>
        <v>0.24822695035460993</v>
      </c>
    </row>
  </sheetData>
  <autoFilter ref="A5:B44" xr:uid="{00000000-0001-0000-0000-000000000000}"/>
  <mergeCells count="8">
    <mergeCell ref="A1:B4"/>
    <mergeCell ref="G4:H4"/>
    <mergeCell ref="I4:J4"/>
    <mergeCell ref="C1:J1"/>
    <mergeCell ref="C3:J3"/>
    <mergeCell ref="C2:J2"/>
    <mergeCell ref="C4:D4"/>
    <mergeCell ref="E4:F4"/>
  </mergeCells>
  <pageMargins left="1.08" right="0.08" top="1.25" bottom="1" header="0.5" footer="0.5"/>
  <pageSetup orientation="landscape" horizontalDpi="300" verticalDpi="300" r:id="rId1"/>
  <headerFooter>
    <oddHeader>&amp;CUniversity of Idaho
New Transfer Student
Six Year Graduation Rates by Level &amp; Cohort&amp;RInstitutional Research</oddHeader>
    <oddFooter>&amp;L&amp;A
&amp;F&amp;C&amp;P/&amp;N&amp;R&amp;D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3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9.140625" defaultRowHeight="15" x14ac:dyDescent="0.25"/>
  <cols>
    <col min="1" max="1" width="14.28515625" style="1" bestFit="1" customWidth="1"/>
    <col min="2" max="2" width="14.85546875" style="1" customWidth="1"/>
    <col min="3" max="3" width="9" style="1" bestFit="1" customWidth="1"/>
    <col min="4" max="4" width="11.5703125" style="1" bestFit="1" customWidth="1"/>
    <col min="5" max="5" width="9" style="1" bestFit="1" customWidth="1"/>
    <col min="6" max="6" width="11.5703125" style="1" bestFit="1" customWidth="1"/>
    <col min="7" max="7" width="8.5703125" style="1" bestFit="1" customWidth="1"/>
    <col min="8" max="8" width="11.5703125" style="1" bestFit="1" customWidth="1"/>
    <col min="9" max="9" width="9" style="1" bestFit="1" customWidth="1"/>
    <col min="10" max="10" width="11.5703125" style="1" bestFit="1" customWidth="1"/>
    <col min="11" max="16384" width="9.140625" style="1"/>
  </cols>
  <sheetData>
    <row r="1" spans="1:10" ht="27.95" customHeight="1" x14ac:dyDescent="0.25">
      <c r="A1" s="173" t="s">
        <v>85</v>
      </c>
      <c r="B1" s="174"/>
      <c r="C1" s="162" t="s">
        <v>108</v>
      </c>
      <c r="D1" s="162"/>
      <c r="E1" s="162"/>
      <c r="F1" s="162"/>
      <c r="G1" s="162"/>
      <c r="H1" s="162"/>
      <c r="I1" s="162"/>
      <c r="J1" s="163"/>
    </row>
    <row r="2" spans="1:10" ht="27.95" customHeight="1" x14ac:dyDescent="0.25">
      <c r="A2" s="175"/>
      <c r="B2" s="176"/>
      <c r="C2" s="164" t="s">
        <v>107</v>
      </c>
      <c r="D2" s="164"/>
      <c r="E2" s="164"/>
      <c r="F2" s="164"/>
      <c r="G2" s="164"/>
      <c r="H2" s="164"/>
      <c r="I2" s="164"/>
      <c r="J2" s="165"/>
    </row>
    <row r="3" spans="1:10" ht="27.95" customHeight="1" x14ac:dyDescent="0.25">
      <c r="A3" s="175"/>
      <c r="B3" s="176"/>
      <c r="C3" s="164" t="s">
        <v>48</v>
      </c>
      <c r="D3" s="164"/>
      <c r="E3" s="164" t="s">
        <v>35</v>
      </c>
      <c r="F3" s="164"/>
      <c r="G3" s="164" t="s">
        <v>44</v>
      </c>
      <c r="H3" s="164"/>
      <c r="I3" s="164" t="s">
        <v>92</v>
      </c>
      <c r="J3" s="165"/>
    </row>
    <row r="4" spans="1:10" ht="18" customHeight="1" x14ac:dyDescent="0.25">
      <c r="A4" s="15" t="s">
        <v>106</v>
      </c>
      <c r="B4" s="13" t="s">
        <v>87</v>
      </c>
      <c r="C4" s="13" t="s">
        <v>89</v>
      </c>
      <c r="D4" s="13" t="s">
        <v>90</v>
      </c>
      <c r="E4" s="13" t="s">
        <v>89</v>
      </c>
      <c r="F4" s="13" t="s">
        <v>90</v>
      </c>
      <c r="G4" s="13" t="s">
        <v>89</v>
      </c>
      <c r="H4" s="13" t="s">
        <v>90</v>
      </c>
      <c r="I4" s="13" t="s">
        <v>89</v>
      </c>
      <c r="J4" s="2" t="s">
        <v>90</v>
      </c>
    </row>
    <row r="5" spans="1:10" ht="18" customHeight="1" x14ac:dyDescent="0.25">
      <c r="A5" s="24" t="s">
        <v>94</v>
      </c>
      <c r="B5" s="28" t="s">
        <v>2</v>
      </c>
      <c r="C5" s="17">
        <v>640</v>
      </c>
      <c r="D5" s="18">
        <v>1</v>
      </c>
      <c r="E5" s="17">
        <v>136</v>
      </c>
      <c r="F5" s="18">
        <v>0.21</v>
      </c>
      <c r="G5" s="17">
        <v>4</v>
      </c>
      <c r="H5" s="18">
        <v>0.01</v>
      </c>
      <c r="I5" s="17">
        <v>500</v>
      </c>
      <c r="J5" s="18">
        <v>0.78</v>
      </c>
    </row>
    <row r="6" spans="1:10" ht="18" customHeight="1" x14ac:dyDescent="0.25">
      <c r="A6" s="24" t="s">
        <v>94</v>
      </c>
      <c r="B6" s="28" t="s">
        <v>3</v>
      </c>
      <c r="C6" s="17">
        <v>696</v>
      </c>
      <c r="D6" s="18">
        <v>1</v>
      </c>
      <c r="E6" s="17">
        <v>157</v>
      </c>
      <c r="F6" s="18">
        <v>0.23</v>
      </c>
      <c r="G6" s="17">
        <v>7</v>
      </c>
      <c r="H6" s="18">
        <v>0.01</v>
      </c>
      <c r="I6" s="17">
        <v>532</v>
      </c>
      <c r="J6" s="18">
        <v>0.76</v>
      </c>
    </row>
    <row r="7" spans="1:10" ht="18" customHeight="1" x14ac:dyDescent="0.25">
      <c r="A7" s="24" t="s">
        <v>94</v>
      </c>
      <c r="B7" s="28" t="s">
        <v>4</v>
      </c>
      <c r="C7" s="6">
        <v>565</v>
      </c>
      <c r="D7" s="7">
        <v>1</v>
      </c>
      <c r="E7" s="6">
        <v>124</v>
      </c>
      <c r="F7" s="7">
        <v>0.22</v>
      </c>
      <c r="G7" s="6">
        <v>7</v>
      </c>
      <c r="H7" s="7">
        <v>0.01</v>
      </c>
      <c r="I7" s="6">
        <v>434</v>
      </c>
      <c r="J7" s="7">
        <v>0.77</v>
      </c>
    </row>
    <row r="8" spans="1:10" ht="18" customHeight="1" x14ac:dyDescent="0.25">
      <c r="A8" s="24" t="s">
        <v>94</v>
      </c>
      <c r="B8" s="28" t="s">
        <v>5</v>
      </c>
      <c r="C8" s="6">
        <v>575</v>
      </c>
      <c r="D8" s="7">
        <v>1</v>
      </c>
      <c r="E8" s="6">
        <v>99</v>
      </c>
      <c r="F8" s="7">
        <v>0.17</v>
      </c>
      <c r="G8" s="6">
        <v>9</v>
      </c>
      <c r="H8" s="7">
        <v>0.02</v>
      </c>
      <c r="I8" s="6">
        <v>467</v>
      </c>
      <c r="J8" s="7">
        <v>0.81</v>
      </c>
    </row>
    <row r="9" spans="1:10" ht="18" customHeight="1" x14ac:dyDescent="0.25">
      <c r="A9" s="24" t="s">
        <v>94</v>
      </c>
      <c r="B9" s="28" t="s">
        <v>6</v>
      </c>
      <c r="C9" s="6">
        <v>520</v>
      </c>
      <c r="D9" s="7">
        <v>1</v>
      </c>
      <c r="E9" s="6">
        <v>108</v>
      </c>
      <c r="F9" s="7">
        <v>0.21</v>
      </c>
      <c r="G9" s="6">
        <v>10</v>
      </c>
      <c r="H9" s="7">
        <v>0.02</v>
      </c>
      <c r="I9" s="6">
        <v>402</v>
      </c>
      <c r="J9" s="7">
        <v>0.77</v>
      </c>
    </row>
    <row r="10" spans="1:10" ht="18" customHeight="1" x14ac:dyDescent="0.25">
      <c r="A10" s="24" t="s">
        <v>94</v>
      </c>
      <c r="B10" s="28" t="s">
        <v>7</v>
      </c>
      <c r="C10" s="6">
        <v>482</v>
      </c>
      <c r="D10" s="7">
        <v>1</v>
      </c>
      <c r="E10" s="6">
        <v>80</v>
      </c>
      <c r="F10" s="7">
        <v>0.17</v>
      </c>
      <c r="G10" s="6">
        <v>3</v>
      </c>
      <c r="H10" s="7">
        <v>0.01</v>
      </c>
      <c r="I10" s="6">
        <v>399</v>
      </c>
      <c r="J10" s="7">
        <v>0.83</v>
      </c>
    </row>
    <row r="11" spans="1:10" ht="18" customHeight="1" x14ac:dyDescent="0.25">
      <c r="A11" s="24" t="s">
        <v>94</v>
      </c>
      <c r="B11" s="28" t="s">
        <v>8</v>
      </c>
      <c r="C11" s="6">
        <v>518</v>
      </c>
      <c r="D11" s="7">
        <v>1</v>
      </c>
      <c r="E11" s="6">
        <v>91</v>
      </c>
      <c r="F11" s="7">
        <v>0.18</v>
      </c>
      <c r="G11" s="6">
        <v>7</v>
      </c>
      <c r="H11" s="7">
        <v>0.01</v>
      </c>
      <c r="I11" s="6">
        <v>420</v>
      </c>
      <c r="J11" s="7">
        <v>0.81</v>
      </c>
    </row>
    <row r="12" spans="1:10" ht="18" customHeight="1" x14ac:dyDescent="0.25">
      <c r="A12" s="24" t="s">
        <v>94</v>
      </c>
      <c r="B12" s="28" t="s">
        <v>9</v>
      </c>
      <c r="C12" s="6">
        <v>487</v>
      </c>
      <c r="D12" s="7">
        <v>1</v>
      </c>
      <c r="E12" s="6">
        <v>91</v>
      </c>
      <c r="F12" s="7">
        <v>0.19</v>
      </c>
      <c r="G12" s="6">
        <v>20</v>
      </c>
      <c r="H12" s="7">
        <v>0.04</v>
      </c>
      <c r="I12" s="6">
        <v>376</v>
      </c>
      <c r="J12" s="7">
        <v>0.77</v>
      </c>
    </row>
    <row r="13" spans="1:10" ht="18" customHeight="1" x14ac:dyDescent="0.25">
      <c r="A13" s="24" t="s">
        <v>94</v>
      </c>
      <c r="B13" s="28" t="s">
        <v>37</v>
      </c>
      <c r="C13" s="6">
        <v>465</v>
      </c>
      <c r="D13" s="7">
        <v>1</v>
      </c>
      <c r="E13" s="6">
        <v>83</v>
      </c>
      <c r="F13" s="7">
        <v>0.18</v>
      </c>
      <c r="G13" s="6">
        <v>35</v>
      </c>
      <c r="H13" s="7">
        <v>0.08</v>
      </c>
      <c r="I13" s="6">
        <v>347</v>
      </c>
      <c r="J13" s="7">
        <v>0.75</v>
      </c>
    </row>
    <row r="14" spans="1:10" ht="18" customHeight="1" x14ac:dyDescent="0.25">
      <c r="A14" s="24" t="s">
        <v>94</v>
      </c>
      <c r="B14" s="28" t="s">
        <v>38</v>
      </c>
      <c r="C14" s="6">
        <v>468</v>
      </c>
      <c r="D14" s="7">
        <v>1</v>
      </c>
      <c r="E14" s="6">
        <v>82</v>
      </c>
      <c r="F14" s="7">
        <v>0.18</v>
      </c>
      <c r="G14" s="6">
        <v>24</v>
      </c>
      <c r="H14" s="7">
        <v>0.05</v>
      </c>
      <c r="I14" s="6">
        <v>362</v>
      </c>
      <c r="J14" s="7">
        <v>0.77</v>
      </c>
    </row>
    <row r="15" spans="1:10" ht="18" customHeight="1" x14ac:dyDescent="0.25">
      <c r="A15" s="24" t="s">
        <v>94</v>
      </c>
      <c r="B15" s="28" t="s">
        <v>39</v>
      </c>
      <c r="C15" s="6">
        <v>403</v>
      </c>
      <c r="D15" s="7">
        <v>1</v>
      </c>
      <c r="E15" s="6">
        <v>86</v>
      </c>
      <c r="F15" s="7">
        <v>0.21</v>
      </c>
      <c r="G15" s="6">
        <v>10</v>
      </c>
      <c r="H15" s="7">
        <v>0.02</v>
      </c>
      <c r="I15" s="6">
        <v>307</v>
      </c>
      <c r="J15" s="7">
        <v>0.76</v>
      </c>
    </row>
    <row r="16" spans="1:10" ht="18" customHeight="1" x14ac:dyDescent="0.25">
      <c r="A16" s="24" t="s">
        <v>94</v>
      </c>
      <c r="B16" s="28" t="s">
        <v>40</v>
      </c>
      <c r="C16" s="6">
        <v>455</v>
      </c>
      <c r="D16" s="7">
        <v>1</v>
      </c>
      <c r="E16" s="6">
        <v>93</v>
      </c>
      <c r="F16" s="7">
        <v>0.2</v>
      </c>
      <c r="G16" s="6">
        <v>13</v>
      </c>
      <c r="H16" s="7">
        <v>0.03</v>
      </c>
      <c r="I16" s="6">
        <v>349</v>
      </c>
      <c r="J16" s="7">
        <v>0.77</v>
      </c>
    </row>
    <row r="17" spans="1:10" ht="18" customHeight="1" x14ac:dyDescent="0.25">
      <c r="A17" s="43" t="s">
        <v>94</v>
      </c>
      <c r="B17" s="41" t="s">
        <v>41</v>
      </c>
      <c r="C17" s="8">
        <v>453</v>
      </c>
      <c r="D17" s="9">
        <v>1</v>
      </c>
      <c r="E17" s="8">
        <v>72</v>
      </c>
      <c r="F17" s="9">
        <v>0.16</v>
      </c>
      <c r="G17" s="8">
        <v>19</v>
      </c>
      <c r="H17" s="9">
        <v>0.04</v>
      </c>
      <c r="I17" s="8">
        <v>362</v>
      </c>
      <c r="J17" s="9">
        <v>0.8</v>
      </c>
    </row>
    <row r="18" spans="1:10" s="133" customFormat="1" ht="18" customHeight="1" x14ac:dyDescent="0.25">
      <c r="A18" s="134" t="s">
        <v>94</v>
      </c>
      <c r="B18" s="135" t="s">
        <v>48</v>
      </c>
      <c r="C18" s="132">
        <f>SUM(C5:C17)</f>
        <v>6727</v>
      </c>
      <c r="D18" s="136">
        <f>C18/C18</f>
        <v>1</v>
      </c>
      <c r="E18" s="132">
        <f>SUM(E5:E17)</f>
        <v>1302</v>
      </c>
      <c r="F18" s="136">
        <f>E18/C18</f>
        <v>0.19354838709677419</v>
      </c>
      <c r="G18" s="132">
        <f>SUM(G5:G17)</f>
        <v>168</v>
      </c>
      <c r="H18" s="136">
        <f>G18/C18</f>
        <v>2.497398543184183E-2</v>
      </c>
      <c r="I18" s="132">
        <f>SUM(I5:I17)</f>
        <v>5257</v>
      </c>
      <c r="J18" s="136">
        <f>I18/C18</f>
        <v>0.78147762747138394</v>
      </c>
    </row>
    <row r="19" spans="1:10" ht="18" customHeight="1" x14ac:dyDescent="0.25">
      <c r="A19" s="44"/>
      <c r="B19" s="28"/>
      <c r="C19" s="6"/>
      <c r="D19" s="7"/>
      <c r="E19" s="6"/>
      <c r="F19" s="7"/>
      <c r="G19" s="6"/>
      <c r="H19" s="7"/>
      <c r="I19" s="6"/>
      <c r="J19" s="7"/>
    </row>
    <row r="20" spans="1:10" ht="18" customHeight="1" x14ac:dyDescent="0.25">
      <c r="A20" s="24" t="s">
        <v>109</v>
      </c>
      <c r="B20" s="28" t="s">
        <v>2</v>
      </c>
      <c r="C20" s="6">
        <v>115</v>
      </c>
      <c r="D20" s="7">
        <v>1</v>
      </c>
      <c r="E20" s="6">
        <v>46</v>
      </c>
      <c r="F20" s="7">
        <v>0.4</v>
      </c>
      <c r="G20" s="6">
        <v>1</v>
      </c>
      <c r="H20" s="7">
        <v>0.01</v>
      </c>
      <c r="I20" s="6">
        <v>68</v>
      </c>
      <c r="J20" s="7">
        <v>0.59</v>
      </c>
    </row>
    <row r="21" spans="1:10" ht="18" customHeight="1" x14ac:dyDescent="0.25">
      <c r="A21" s="24" t="s">
        <v>109</v>
      </c>
      <c r="B21" s="28" t="s">
        <v>3</v>
      </c>
      <c r="C21" s="6">
        <v>107</v>
      </c>
      <c r="D21" s="7">
        <v>1</v>
      </c>
      <c r="E21" s="6">
        <v>45</v>
      </c>
      <c r="F21" s="7">
        <v>0.42</v>
      </c>
      <c r="G21" s="6">
        <v>2</v>
      </c>
      <c r="H21" s="7">
        <v>0.02</v>
      </c>
      <c r="I21" s="6">
        <v>60</v>
      </c>
      <c r="J21" s="7">
        <v>0.56000000000000005</v>
      </c>
    </row>
    <row r="22" spans="1:10" ht="18" customHeight="1" x14ac:dyDescent="0.25">
      <c r="A22" s="24" t="s">
        <v>109</v>
      </c>
      <c r="B22" s="28" t="s">
        <v>4</v>
      </c>
      <c r="C22" s="6">
        <v>100</v>
      </c>
      <c r="D22" s="7">
        <v>1</v>
      </c>
      <c r="E22" s="6">
        <v>50</v>
      </c>
      <c r="F22" s="7">
        <v>0.5</v>
      </c>
      <c r="G22" s="6">
        <v>3</v>
      </c>
      <c r="H22" s="7">
        <v>0.03</v>
      </c>
      <c r="I22" s="6">
        <v>47</v>
      </c>
      <c r="J22" s="7">
        <v>0.47</v>
      </c>
    </row>
    <row r="23" spans="1:10" ht="18" customHeight="1" x14ac:dyDescent="0.25">
      <c r="A23" s="24" t="s">
        <v>109</v>
      </c>
      <c r="B23" s="28" t="s">
        <v>5</v>
      </c>
      <c r="C23" s="6">
        <v>96</v>
      </c>
      <c r="D23" s="7">
        <v>1</v>
      </c>
      <c r="E23" s="6">
        <v>44</v>
      </c>
      <c r="F23" s="7">
        <v>0.46</v>
      </c>
      <c r="G23" s="6">
        <v>1</v>
      </c>
      <c r="H23" s="7">
        <v>0.01</v>
      </c>
      <c r="I23" s="6">
        <v>51</v>
      </c>
      <c r="J23" s="7">
        <v>0.53</v>
      </c>
    </row>
    <row r="24" spans="1:10" ht="18" customHeight="1" x14ac:dyDescent="0.25">
      <c r="A24" s="24" t="s">
        <v>109</v>
      </c>
      <c r="B24" s="28" t="s">
        <v>6</v>
      </c>
      <c r="C24" s="6">
        <v>83</v>
      </c>
      <c r="D24" s="7">
        <v>1</v>
      </c>
      <c r="E24" s="6">
        <v>34</v>
      </c>
      <c r="F24" s="7">
        <v>0.41</v>
      </c>
      <c r="G24" s="6">
        <v>0</v>
      </c>
      <c r="H24" s="7">
        <v>0</v>
      </c>
      <c r="I24" s="6">
        <v>49</v>
      </c>
      <c r="J24" s="7">
        <v>0.59</v>
      </c>
    </row>
    <row r="25" spans="1:10" ht="18" customHeight="1" x14ac:dyDescent="0.25">
      <c r="A25" s="24" t="s">
        <v>109</v>
      </c>
      <c r="B25" s="28" t="s">
        <v>7</v>
      </c>
      <c r="C25" s="6">
        <v>86</v>
      </c>
      <c r="D25" s="7">
        <v>1</v>
      </c>
      <c r="E25" s="6">
        <v>33</v>
      </c>
      <c r="F25" s="7">
        <v>0.38</v>
      </c>
      <c r="G25" s="6">
        <v>0</v>
      </c>
      <c r="H25" s="7">
        <v>0</v>
      </c>
      <c r="I25" s="6">
        <v>53</v>
      </c>
      <c r="J25" s="7">
        <v>0.62</v>
      </c>
    </row>
    <row r="26" spans="1:10" ht="18" customHeight="1" x14ac:dyDescent="0.25">
      <c r="A26" s="24" t="s">
        <v>109</v>
      </c>
      <c r="B26" s="28" t="s">
        <v>8</v>
      </c>
      <c r="C26" s="6">
        <v>81</v>
      </c>
      <c r="D26" s="7">
        <v>1</v>
      </c>
      <c r="E26" s="6">
        <v>30</v>
      </c>
      <c r="F26" s="7">
        <v>0.37</v>
      </c>
      <c r="G26" s="6">
        <v>0</v>
      </c>
      <c r="H26" s="7">
        <v>0</v>
      </c>
      <c r="I26" s="6">
        <v>51</v>
      </c>
      <c r="J26" s="7">
        <v>0.63</v>
      </c>
    </row>
    <row r="27" spans="1:10" ht="18" customHeight="1" x14ac:dyDescent="0.25">
      <c r="A27" s="24" t="s">
        <v>109</v>
      </c>
      <c r="B27" s="28" t="s">
        <v>9</v>
      </c>
      <c r="C27" s="6">
        <v>89</v>
      </c>
      <c r="D27" s="7">
        <v>1</v>
      </c>
      <c r="E27" s="6">
        <v>32</v>
      </c>
      <c r="F27" s="7">
        <v>0.36</v>
      </c>
      <c r="G27" s="6">
        <v>0</v>
      </c>
      <c r="H27" s="7">
        <v>0</v>
      </c>
      <c r="I27" s="6">
        <v>57</v>
      </c>
      <c r="J27" s="7">
        <v>0.64</v>
      </c>
    </row>
    <row r="28" spans="1:10" ht="18" customHeight="1" x14ac:dyDescent="0.25">
      <c r="A28" s="24" t="s">
        <v>109</v>
      </c>
      <c r="B28" s="28" t="s">
        <v>37</v>
      </c>
      <c r="C28" s="6">
        <v>73</v>
      </c>
      <c r="D28" s="7">
        <v>1</v>
      </c>
      <c r="E28" s="6">
        <v>35</v>
      </c>
      <c r="F28" s="7">
        <v>0.48</v>
      </c>
      <c r="G28" s="6">
        <v>0</v>
      </c>
      <c r="H28" s="7">
        <v>0</v>
      </c>
      <c r="I28" s="6">
        <v>38</v>
      </c>
      <c r="J28" s="7">
        <v>0.52</v>
      </c>
    </row>
    <row r="29" spans="1:10" ht="18" customHeight="1" x14ac:dyDescent="0.25">
      <c r="A29" s="24" t="s">
        <v>109</v>
      </c>
      <c r="B29" s="28" t="s">
        <v>38</v>
      </c>
      <c r="C29" s="6">
        <v>69</v>
      </c>
      <c r="D29" s="7">
        <v>1</v>
      </c>
      <c r="E29" s="6">
        <v>28</v>
      </c>
      <c r="F29" s="7">
        <v>0.41</v>
      </c>
      <c r="G29" s="6">
        <v>5</v>
      </c>
      <c r="H29" s="7">
        <v>7.0000000000000007E-2</v>
      </c>
      <c r="I29" s="6">
        <v>36</v>
      </c>
      <c r="J29" s="7">
        <v>0.52</v>
      </c>
    </row>
    <row r="30" spans="1:10" ht="18" customHeight="1" x14ac:dyDescent="0.25">
      <c r="A30" s="24" t="s">
        <v>109</v>
      </c>
      <c r="B30" s="28" t="s">
        <v>39</v>
      </c>
      <c r="C30" s="6">
        <v>70</v>
      </c>
      <c r="D30" s="7">
        <v>1</v>
      </c>
      <c r="E30" s="6">
        <v>26</v>
      </c>
      <c r="F30" s="7">
        <v>0.37</v>
      </c>
      <c r="G30" s="6">
        <v>0</v>
      </c>
      <c r="H30" s="7">
        <v>0</v>
      </c>
      <c r="I30" s="6">
        <v>44</v>
      </c>
      <c r="J30" s="7">
        <v>0.63</v>
      </c>
    </row>
    <row r="31" spans="1:10" ht="18" customHeight="1" x14ac:dyDescent="0.25">
      <c r="A31" s="24" t="s">
        <v>109</v>
      </c>
      <c r="B31" s="28" t="s">
        <v>40</v>
      </c>
      <c r="C31" s="6">
        <v>69</v>
      </c>
      <c r="D31" s="7">
        <v>1</v>
      </c>
      <c r="E31" s="6">
        <v>25</v>
      </c>
      <c r="F31" s="7">
        <v>0.36</v>
      </c>
      <c r="G31" s="6">
        <v>1</v>
      </c>
      <c r="H31" s="7">
        <v>0.01</v>
      </c>
      <c r="I31" s="6">
        <v>43</v>
      </c>
      <c r="J31" s="7">
        <v>0.62</v>
      </c>
    </row>
    <row r="32" spans="1:10" ht="18" customHeight="1" x14ac:dyDescent="0.25">
      <c r="A32" s="43" t="s">
        <v>109</v>
      </c>
      <c r="B32" s="41" t="s">
        <v>41</v>
      </c>
      <c r="C32" s="8">
        <v>63</v>
      </c>
      <c r="D32" s="9">
        <v>1</v>
      </c>
      <c r="E32" s="8">
        <v>30</v>
      </c>
      <c r="F32" s="9">
        <v>0.48</v>
      </c>
      <c r="G32" s="8">
        <v>0</v>
      </c>
      <c r="H32" s="9">
        <v>0</v>
      </c>
      <c r="I32" s="8">
        <v>33</v>
      </c>
      <c r="J32" s="9">
        <v>0.52</v>
      </c>
    </row>
    <row r="33" spans="1:11" ht="18" customHeight="1" x14ac:dyDescent="0.25">
      <c r="A33" s="36" t="s">
        <v>109</v>
      </c>
      <c r="B33" s="42" t="s">
        <v>48</v>
      </c>
      <c r="C33" s="132">
        <f>SUM(C20:C32)</f>
        <v>1101</v>
      </c>
      <c r="D33" s="11">
        <f>C33/C33</f>
        <v>1</v>
      </c>
      <c r="E33" s="10">
        <f>SUM(E20:E32)</f>
        <v>458</v>
      </c>
      <c r="F33" s="11">
        <f>E33/C33</f>
        <v>0.4159854677565849</v>
      </c>
      <c r="G33" s="10">
        <f>SUM(G20:G32)</f>
        <v>13</v>
      </c>
      <c r="H33" s="11">
        <f>G33/C33</f>
        <v>1.1807447774750226E-2</v>
      </c>
      <c r="I33" s="10">
        <f>SUM(I20:I32)</f>
        <v>630</v>
      </c>
      <c r="J33" s="11">
        <f>I33/C33</f>
        <v>0.57220708446866486</v>
      </c>
      <c r="K33" s="21"/>
    </row>
  </sheetData>
  <mergeCells count="7">
    <mergeCell ref="A1:B3"/>
    <mergeCell ref="C3:D3"/>
    <mergeCell ref="E3:F3"/>
    <mergeCell ref="C2:J2"/>
    <mergeCell ref="C1:J1"/>
    <mergeCell ref="G3:H3"/>
    <mergeCell ref="I3:J3"/>
  </mergeCells>
  <pageMargins left="0.83" right="0.08" top="1.25" bottom="1" header="0.5" footer="0.5"/>
  <pageSetup orientation="landscape" horizontalDpi="300" verticalDpi="300" r:id="rId1"/>
  <headerFooter>
    <oddHeader>&amp;LUniversity of Idaho
New Transfer Student
First Year Retention Rates by Cohort, Full/Part-time&amp;RInstitutional Research</oddHeader>
    <oddFooter>&amp;L&amp;F&amp;C&amp;P/&amp;N&amp;R&amp;D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3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9.140625" defaultRowHeight="15" x14ac:dyDescent="0.25"/>
  <cols>
    <col min="1" max="2" width="14.28515625" style="1" bestFit="1" customWidth="1"/>
    <col min="3" max="3" width="9" style="133" customWidth="1"/>
    <col min="4" max="4" width="9" style="1" customWidth="1"/>
    <col min="5" max="5" width="9" style="133" customWidth="1"/>
    <col min="6" max="6" width="9" style="1" customWidth="1"/>
    <col min="7" max="7" width="9" style="133" customWidth="1"/>
    <col min="8" max="10" width="9" style="1" customWidth="1"/>
    <col min="11" max="16384" width="9.140625" style="1"/>
  </cols>
  <sheetData>
    <row r="1" spans="1:10" ht="27.95" customHeight="1" x14ac:dyDescent="0.25">
      <c r="A1" s="173" t="s">
        <v>86</v>
      </c>
      <c r="B1" s="174"/>
      <c r="C1" s="162" t="s">
        <v>108</v>
      </c>
      <c r="D1" s="162"/>
      <c r="E1" s="162"/>
      <c r="F1" s="162"/>
      <c r="G1" s="162"/>
      <c r="H1" s="162"/>
      <c r="I1" s="162"/>
      <c r="J1" s="163"/>
    </row>
    <row r="2" spans="1:10" ht="27.95" customHeight="1" x14ac:dyDescent="0.25">
      <c r="A2" s="175"/>
      <c r="B2" s="176"/>
      <c r="C2" s="164" t="s">
        <v>110</v>
      </c>
      <c r="D2" s="164"/>
      <c r="E2" s="164"/>
      <c r="F2" s="164"/>
      <c r="G2" s="164"/>
      <c r="H2" s="164"/>
      <c r="I2" s="164"/>
      <c r="J2" s="165"/>
    </row>
    <row r="3" spans="1:10" ht="27.95" customHeight="1" x14ac:dyDescent="0.25">
      <c r="A3" s="175"/>
      <c r="B3" s="176"/>
      <c r="C3" s="164" t="s">
        <v>48</v>
      </c>
      <c r="D3" s="164"/>
      <c r="E3" s="164" t="s">
        <v>35</v>
      </c>
      <c r="F3" s="164"/>
      <c r="G3" s="164" t="s">
        <v>44</v>
      </c>
      <c r="H3" s="164"/>
      <c r="I3" s="164" t="s">
        <v>92</v>
      </c>
      <c r="J3" s="165"/>
    </row>
    <row r="4" spans="1:10" ht="18" customHeight="1" x14ac:dyDescent="0.25">
      <c r="A4" s="15" t="s">
        <v>106</v>
      </c>
      <c r="B4" s="13" t="s">
        <v>87</v>
      </c>
      <c r="C4" s="128" t="s">
        <v>102</v>
      </c>
      <c r="D4" s="13" t="s">
        <v>90</v>
      </c>
      <c r="E4" s="128" t="s">
        <v>102</v>
      </c>
      <c r="F4" s="13" t="s">
        <v>90</v>
      </c>
      <c r="G4" s="128" t="s">
        <v>102</v>
      </c>
      <c r="H4" s="13" t="s">
        <v>90</v>
      </c>
      <c r="I4" s="13" t="s">
        <v>102</v>
      </c>
      <c r="J4" s="2" t="s">
        <v>90</v>
      </c>
    </row>
    <row r="5" spans="1:10" ht="18" customHeight="1" x14ac:dyDescent="0.25">
      <c r="A5" s="24" t="s">
        <v>94</v>
      </c>
      <c r="B5" s="28" t="s">
        <v>2</v>
      </c>
      <c r="C5" s="129">
        <v>640</v>
      </c>
      <c r="D5" s="20">
        <v>1</v>
      </c>
      <c r="E5" s="129">
        <v>242</v>
      </c>
      <c r="F5" s="20">
        <v>0.38</v>
      </c>
      <c r="G5" s="129">
        <v>390</v>
      </c>
      <c r="H5" s="20">
        <v>0.61</v>
      </c>
      <c r="I5" s="17">
        <v>8</v>
      </c>
      <c r="J5" s="20">
        <v>0.01</v>
      </c>
    </row>
    <row r="6" spans="1:10" ht="18" customHeight="1" x14ac:dyDescent="0.25">
      <c r="A6" s="24" t="s">
        <v>94</v>
      </c>
      <c r="B6" s="28" t="s">
        <v>3</v>
      </c>
      <c r="C6" s="129">
        <v>696</v>
      </c>
      <c r="D6" s="20">
        <v>1</v>
      </c>
      <c r="E6" s="129">
        <v>245</v>
      </c>
      <c r="F6" s="20">
        <v>0.35</v>
      </c>
      <c r="G6" s="129">
        <v>440</v>
      </c>
      <c r="H6" s="20">
        <v>0.63</v>
      </c>
      <c r="I6" s="17">
        <v>11</v>
      </c>
      <c r="J6" s="20">
        <v>0.02</v>
      </c>
    </row>
    <row r="7" spans="1:10" ht="18" customHeight="1" x14ac:dyDescent="0.25">
      <c r="A7" s="24" t="s">
        <v>94</v>
      </c>
      <c r="B7" s="28" t="s">
        <v>4</v>
      </c>
      <c r="C7" s="130">
        <v>565</v>
      </c>
      <c r="D7" s="7">
        <v>1</v>
      </c>
      <c r="E7" s="130">
        <v>184</v>
      </c>
      <c r="F7" s="7">
        <v>0.33</v>
      </c>
      <c r="G7" s="130">
        <v>376</v>
      </c>
      <c r="H7" s="7">
        <v>0.67</v>
      </c>
      <c r="I7" s="6">
        <v>5</v>
      </c>
      <c r="J7" s="7">
        <v>0.01</v>
      </c>
    </row>
    <row r="8" spans="1:10" ht="18" customHeight="1" x14ac:dyDescent="0.25">
      <c r="A8" s="24" t="s">
        <v>94</v>
      </c>
      <c r="B8" s="28" t="s">
        <v>5</v>
      </c>
      <c r="C8" s="130">
        <v>575</v>
      </c>
      <c r="D8" s="7">
        <v>1</v>
      </c>
      <c r="E8" s="130">
        <v>169</v>
      </c>
      <c r="F8" s="7">
        <v>0.28999999999999998</v>
      </c>
      <c r="G8" s="130">
        <v>402</v>
      </c>
      <c r="H8" s="7">
        <v>0.7</v>
      </c>
      <c r="I8" s="6">
        <v>4</v>
      </c>
      <c r="J8" s="7">
        <v>0.01</v>
      </c>
    </row>
    <row r="9" spans="1:10" ht="18" customHeight="1" x14ac:dyDescent="0.25">
      <c r="A9" s="24" t="s">
        <v>94</v>
      </c>
      <c r="B9" s="28" t="s">
        <v>6</v>
      </c>
      <c r="C9" s="130">
        <v>520</v>
      </c>
      <c r="D9" s="7">
        <v>1</v>
      </c>
      <c r="E9" s="130">
        <v>150</v>
      </c>
      <c r="F9" s="7">
        <v>0.28999999999999998</v>
      </c>
      <c r="G9" s="130">
        <v>365</v>
      </c>
      <c r="H9" s="7">
        <v>0.7</v>
      </c>
      <c r="I9" s="6">
        <v>5</v>
      </c>
      <c r="J9" s="7">
        <v>0.01</v>
      </c>
    </row>
    <row r="10" spans="1:10" ht="18" customHeight="1" x14ac:dyDescent="0.25">
      <c r="A10" s="24" t="s">
        <v>94</v>
      </c>
      <c r="B10" s="28" t="s">
        <v>7</v>
      </c>
      <c r="C10" s="130">
        <v>482</v>
      </c>
      <c r="D10" s="7">
        <v>1</v>
      </c>
      <c r="E10" s="130">
        <v>124</v>
      </c>
      <c r="F10" s="7">
        <v>0.26</v>
      </c>
      <c r="G10" s="130">
        <v>356</v>
      </c>
      <c r="H10" s="7">
        <v>0.74</v>
      </c>
      <c r="I10" s="6">
        <v>2</v>
      </c>
      <c r="J10" s="7">
        <v>0</v>
      </c>
    </row>
    <row r="11" spans="1:10" ht="18" customHeight="1" x14ac:dyDescent="0.25">
      <c r="A11" s="24" t="s">
        <v>94</v>
      </c>
      <c r="B11" s="28" t="s">
        <v>8</v>
      </c>
      <c r="C11" s="130">
        <v>518</v>
      </c>
      <c r="D11" s="7">
        <v>1</v>
      </c>
      <c r="E11" s="130">
        <v>171</v>
      </c>
      <c r="F11" s="7">
        <v>0.33</v>
      </c>
      <c r="G11" s="130">
        <v>347</v>
      </c>
      <c r="H11" s="7">
        <v>0.67</v>
      </c>
      <c r="I11" s="6">
        <v>0</v>
      </c>
      <c r="J11" s="7">
        <v>0</v>
      </c>
    </row>
    <row r="12" spans="1:10" ht="18" customHeight="1" x14ac:dyDescent="0.25">
      <c r="A12" s="43" t="s">
        <v>94</v>
      </c>
      <c r="B12" s="41" t="s">
        <v>9</v>
      </c>
      <c r="C12" s="131">
        <v>487</v>
      </c>
      <c r="D12" s="9">
        <v>1</v>
      </c>
      <c r="E12" s="131">
        <v>139</v>
      </c>
      <c r="F12" s="9">
        <v>0.28999999999999998</v>
      </c>
      <c r="G12" s="131">
        <v>342</v>
      </c>
      <c r="H12" s="9">
        <v>0.7</v>
      </c>
      <c r="I12" s="8">
        <v>6</v>
      </c>
      <c r="J12" s="9">
        <v>0.01</v>
      </c>
    </row>
    <row r="13" spans="1:10" ht="18" customHeight="1" x14ac:dyDescent="0.25">
      <c r="A13" s="36" t="s">
        <v>94</v>
      </c>
      <c r="B13" s="42" t="s">
        <v>48</v>
      </c>
      <c r="C13" s="132">
        <f>SUM(C5:C12)</f>
        <v>4483</v>
      </c>
      <c r="D13" s="11">
        <f>C13/C13</f>
        <v>1</v>
      </c>
      <c r="E13" s="132">
        <f>SUM(E5:E12)</f>
        <v>1424</v>
      </c>
      <c r="F13" s="11">
        <f>E13/C13</f>
        <v>0.31764443453044838</v>
      </c>
      <c r="G13" s="132">
        <f>SUM(G5:G12)</f>
        <v>3018</v>
      </c>
      <c r="H13" s="11">
        <f>G13/C13</f>
        <v>0.67320990408208792</v>
      </c>
      <c r="I13" s="10">
        <f>SUM(I5:I12)</f>
        <v>41</v>
      </c>
      <c r="J13" s="11">
        <f>I13/C13</f>
        <v>9.1456613874637514E-3</v>
      </c>
    </row>
    <row r="14" spans="1:10" ht="18" customHeight="1" x14ac:dyDescent="0.25">
      <c r="A14" s="32"/>
      <c r="B14" s="28"/>
      <c r="C14" s="130"/>
      <c r="D14" s="19"/>
      <c r="E14" s="130"/>
      <c r="F14" s="19"/>
      <c r="G14" s="130"/>
      <c r="H14" s="19"/>
      <c r="I14" s="6"/>
      <c r="J14" s="19"/>
    </row>
    <row r="15" spans="1:10" ht="18" customHeight="1" x14ac:dyDescent="0.25">
      <c r="A15" s="24" t="s">
        <v>109</v>
      </c>
      <c r="B15" s="28" t="s">
        <v>2</v>
      </c>
      <c r="C15" s="130">
        <v>115</v>
      </c>
      <c r="D15" s="7">
        <v>1</v>
      </c>
      <c r="E15" s="130">
        <v>70</v>
      </c>
      <c r="F15" s="7">
        <v>0.61</v>
      </c>
      <c r="G15" s="130">
        <v>42</v>
      </c>
      <c r="H15" s="7">
        <v>0.37</v>
      </c>
      <c r="I15" s="6">
        <v>3</v>
      </c>
      <c r="J15" s="7">
        <v>0.03</v>
      </c>
    </row>
    <row r="16" spans="1:10" ht="18" customHeight="1" x14ac:dyDescent="0.25">
      <c r="A16" s="24" t="s">
        <v>109</v>
      </c>
      <c r="B16" s="28" t="s">
        <v>3</v>
      </c>
      <c r="C16" s="130">
        <v>107</v>
      </c>
      <c r="D16" s="7">
        <v>1</v>
      </c>
      <c r="E16" s="130">
        <v>59</v>
      </c>
      <c r="F16" s="7">
        <v>0.55000000000000004</v>
      </c>
      <c r="G16" s="130">
        <v>44</v>
      </c>
      <c r="H16" s="7">
        <v>0.41</v>
      </c>
      <c r="I16" s="6">
        <v>4</v>
      </c>
      <c r="J16" s="7">
        <v>0.04</v>
      </c>
    </row>
    <row r="17" spans="1:10" ht="18" customHeight="1" x14ac:dyDescent="0.25">
      <c r="A17" s="24" t="s">
        <v>109</v>
      </c>
      <c r="B17" s="28" t="s">
        <v>4</v>
      </c>
      <c r="C17" s="130">
        <v>100</v>
      </c>
      <c r="D17" s="7">
        <v>1</v>
      </c>
      <c r="E17" s="130">
        <v>62</v>
      </c>
      <c r="F17" s="7">
        <v>0.62</v>
      </c>
      <c r="G17" s="130">
        <v>36</v>
      </c>
      <c r="H17" s="7">
        <v>0.36</v>
      </c>
      <c r="I17" s="6">
        <v>2</v>
      </c>
      <c r="J17" s="7">
        <v>0.02</v>
      </c>
    </row>
    <row r="18" spans="1:10" ht="18" customHeight="1" x14ac:dyDescent="0.25">
      <c r="A18" s="24" t="s">
        <v>109</v>
      </c>
      <c r="B18" s="28" t="s">
        <v>5</v>
      </c>
      <c r="C18" s="130">
        <v>96</v>
      </c>
      <c r="D18" s="7">
        <v>1</v>
      </c>
      <c r="E18" s="130">
        <v>58</v>
      </c>
      <c r="F18" s="7">
        <v>0.6</v>
      </c>
      <c r="G18" s="130">
        <v>35</v>
      </c>
      <c r="H18" s="7">
        <v>0.36</v>
      </c>
      <c r="I18" s="6">
        <v>3</v>
      </c>
      <c r="J18" s="7">
        <v>0.03</v>
      </c>
    </row>
    <row r="19" spans="1:10" ht="18" customHeight="1" x14ac:dyDescent="0.25">
      <c r="A19" s="24" t="s">
        <v>109</v>
      </c>
      <c r="B19" s="28" t="s">
        <v>6</v>
      </c>
      <c r="C19" s="130">
        <v>83</v>
      </c>
      <c r="D19" s="7">
        <v>1</v>
      </c>
      <c r="E19" s="130">
        <v>45</v>
      </c>
      <c r="F19" s="7">
        <v>0.54</v>
      </c>
      <c r="G19" s="130">
        <v>36</v>
      </c>
      <c r="H19" s="7">
        <v>0.43</v>
      </c>
      <c r="I19" s="6">
        <v>2</v>
      </c>
      <c r="J19" s="7">
        <v>0.02</v>
      </c>
    </row>
    <row r="20" spans="1:10" ht="18" customHeight="1" x14ac:dyDescent="0.25">
      <c r="A20" s="24" t="s">
        <v>109</v>
      </c>
      <c r="B20" s="28" t="s">
        <v>7</v>
      </c>
      <c r="C20" s="130">
        <v>86</v>
      </c>
      <c r="D20" s="7">
        <v>1</v>
      </c>
      <c r="E20" s="130">
        <v>42</v>
      </c>
      <c r="F20" s="7">
        <v>0.49</v>
      </c>
      <c r="G20" s="130">
        <v>43</v>
      </c>
      <c r="H20" s="7">
        <v>0.5</v>
      </c>
      <c r="I20" s="6">
        <v>1</v>
      </c>
      <c r="J20" s="7">
        <v>0.01</v>
      </c>
    </row>
    <row r="21" spans="1:10" ht="18" customHeight="1" x14ac:dyDescent="0.25">
      <c r="A21" s="43" t="s">
        <v>109</v>
      </c>
      <c r="B21" s="41" t="s">
        <v>8</v>
      </c>
      <c r="C21" s="131">
        <v>81</v>
      </c>
      <c r="D21" s="9">
        <v>1</v>
      </c>
      <c r="E21" s="131">
        <v>41</v>
      </c>
      <c r="F21" s="9">
        <v>0.51</v>
      </c>
      <c r="G21" s="131">
        <v>36</v>
      </c>
      <c r="H21" s="9">
        <v>0.44</v>
      </c>
      <c r="I21" s="8">
        <v>4</v>
      </c>
      <c r="J21" s="9">
        <v>0.05</v>
      </c>
    </row>
    <row r="22" spans="1:10" ht="18" customHeight="1" x14ac:dyDescent="0.25">
      <c r="A22" s="36" t="s">
        <v>109</v>
      </c>
      <c r="B22" s="59" t="s">
        <v>9</v>
      </c>
      <c r="C22" s="137">
        <v>89</v>
      </c>
      <c r="D22" s="67">
        <v>1</v>
      </c>
      <c r="E22" s="137">
        <v>46</v>
      </c>
      <c r="F22" s="67">
        <v>0.52</v>
      </c>
      <c r="G22" s="137">
        <v>41</v>
      </c>
      <c r="H22" s="67">
        <v>0.46</v>
      </c>
      <c r="I22" s="46">
        <v>2</v>
      </c>
      <c r="J22" s="67">
        <v>0.02</v>
      </c>
    </row>
    <row r="23" spans="1:10" ht="18" customHeight="1" x14ac:dyDescent="0.25">
      <c r="A23" s="36" t="s">
        <v>109</v>
      </c>
      <c r="B23" s="42" t="s">
        <v>48</v>
      </c>
      <c r="C23" s="132">
        <f>SUM(C15:C22)</f>
        <v>757</v>
      </c>
      <c r="D23" s="11">
        <f>C23/C23</f>
        <v>1</v>
      </c>
      <c r="E23" s="132">
        <f>SUM(E15:E22)</f>
        <v>423</v>
      </c>
      <c r="F23" s="11">
        <f>E23/C23</f>
        <v>0.55878467635402906</v>
      </c>
      <c r="G23" s="132">
        <f>SUM(G15:G22)</f>
        <v>313</v>
      </c>
      <c r="H23" s="11">
        <f>G23/C23</f>
        <v>0.4134742404227213</v>
      </c>
      <c r="I23" s="10">
        <f>SUM(I15:I22)</f>
        <v>21</v>
      </c>
      <c r="J23" s="11">
        <f>I23/C23</f>
        <v>2.7741083223249668E-2</v>
      </c>
    </row>
  </sheetData>
  <mergeCells count="7">
    <mergeCell ref="A1:B3"/>
    <mergeCell ref="C3:D3"/>
    <mergeCell ref="E3:F3"/>
    <mergeCell ref="C2:J2"/>
    <mergeCell ref="G3:H3"/>
    <mergeCell ref="I3:J3"/>
    <mergeCell ref="C1:J1"/>
  </mergeCells>
  <pageMargins left="0.83" right="0.08" top="1.25" bottom="1" header="0.5" footer="0.5"/>
  <pageSetup orientation="landscape" horizontalDpi="300" verticalDpi="300" r:id="rId1"/>
  <headerFooter>
    <oddHeader>&amp;LUniversity of Idaho
New Transfer Student
Six Year Graduation Rates by Cohort Full/Part-time&amp;RInstitutional Research</oddHeader>
    <oddFooter>&amp;L&amp;F&amp;C&amp;P/&amp;N&amp;R&amp;D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4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5" x14ac:dyDescent="0.25"/>
  <cols>
    <col min="1" max="1" width="30.7109375" style="91" customWidth="1"/>
    <col min="2" max="2" width="14.28515625" style="91" bestFit="1" customWidth="1"/>
    <col min="3" max="3" width="10.28515625" style="91" customWidth="1"/>
    <col min="4" max="4" width="8.7109375" style="69" customWidth="1"/>
    <col min="5" max="5" width="8.7109375" style="119" customWidth="1"/>
    <col min="6" max="6" width="8.7109375" style="69" customWidth="1"/>
    <col min="7" max="7" width="8.7109375" style="119" customWidth="1"/>
    <col min="8" max="8" width="8.7109375" style="69" customWidth="1"/>
    <col min="9" max="9" width="8.7109375" style="119" customWidth="1"/>
    <col min="10" max="10" width="8.7109375" style="69" customWidth="1"/>
    <col min="11" max="11" width="8.7109375" style="119" customWidth="1"/>
    <col min="12" max="16384" width="9.140625" style="91"/>
  </cols>
  <sheetData>
    <row r="1" spans="1:11" ht="18" customHeight="1" x14ac:dyDescent="0.3">
      <c r="A1" s="89"/>
      <c r="B1" s="90"/>
      <c r="C1" s="90"/>
      <c r="D1" s="146" t="s">
        <v>98</v>
      </c>
      <c r="E1" s="146"/>
      <c r="F1" s="146"/>
      <c r="G1" s="146"/>
      <c r="H1" s="146"/>
      <c r="I1" s="146"/>
      <c r="J1" s="146"/>
      <c r="K1" s="149"/>
    </row>
    <row r="2" spans="1:11" ht="18" customHeight="1" x14ac:dyDescent="0.25">
      <c r="A2" s="142" t="s">
        <v>13</v>
      </c>
      <c r="B2" s="143"/>
      <c r="C2" s="143"/>
      <c r="D2" s="144" t="s">
        <v>94</v>
      </c>
      <c r="E2" s="144"/>
      <c r="F2" s="144"/>
      <c r="G2" s="144"/>
      <c r="H2" s="144"/>
      <c r="I2" s="144"/>
      <c r="J2" s="144"/>
      <c r="K2" s="145"/>
    </row>
    <row r="3" spans="1:11" ht="18" customHeight="1" x14ac:dyDescent="0.25">
      <c r="A3" s="142"/>
      <c r="B3" s="143"/>
      <c r="C3" s="143"/>
      <c r="D3" s="144" t="s">
        <v>93</v>
      </c>
      <c r="E3" s="144"/>
      <c r="F3" s="144"/>
      <c r="G3" s="144"/>
      <c r="H3" s="144"/>
      <c r="I3" s="144"/>
      <c r="J3" s="144"/>
      <c r="K3" s="145"/>
    </row>
    <row r="4" spans="1:11" ht="18" customHeight="1" x14ac:dyDescent="0.25">
      <c r="A4" s="142"/>
      <c r="B4" s="143"/>
      <c r="C4" s="143"/>
      <c r="D4" s="150" t="s">
        <v>91</v>
      </c>
      <c r="E4" s="150"/>
      <c r="F4" s="150" t="s">
        <v>92</v>
      </c>
      <c r="G4" s="150"/>
      <c r="H4" s="150" t="s">
        <v>44</v>
      </c>
      <c r="I4" s="150"/>
      <c r="J4" s="150" t="s">
        <v>35</v>
      </c>
      <c r="K4" s="151"/>
    </row>
    <row r="5" spans="1:11" ht="27.95" customHeight="1" x14ac:dyDescent="0.25">
      <c r="A5" s="92" t="s">
        <v>96</v>
      </c>
      <c r="B5" s="93" t="s">
        <v>88</v>
      </c>
      <c r="C5" s="93" t="s">
        <v>97</v>
      </c>
      <c r="D5" s="94" t="s">
        <v>89</v>
      </c>
      <c r="E5" s="113" t="s">
        <v>90</v>
      </c>
      <c r="F5" s="94" t="s">
        <v>89</v>
      </c>
      <c r="G5" s="113" t="s">
        <v>90</v>
      </c>
      <c r="H5" s="94" t="s">
        <v>89</v>
      </c>
      <c r="I5" s="113" t="s">
        <v>90</v>
      </c>
      <c r="J5" s="94" t="s">
        <v>89</v>
      </c>
      <c r="K5" s="120" t="s">
        <v>90</v>
      </c>
    </row>
    <row r="6" spans="1:11" ht="18" customHeight="1" x14ac:dyDescent="0.25">
      <c r="A6" s="95" t="s">
        <v>14</v>
      </c>
      <c r="B6" s="95" t="s">
        <v>1</v>
      </c>
      <c r="C6" s="96" t="s">
        <v>15</v>
      </c>
      <c r="D6" s="97">
        <v>20</v>
      </c>
      <c r="E6" s="114">
        <v>1</v>
      </c>
      <c r="F6" s="97">
        <v>14</v>
      </c>
      <c r="G6" s="114">
        <f>F6/D6</f>
        <v>0.7</v>
      </c>
      <c r="H6" s="97">
        <v>0</v>
      </c>
      <c r="I6" s="114">
        <v>0</v>
      </c>
      <c r="J6" s="97">
        <v>6</v>
      </c>
      <c r="K6" s="114">
        <v>0.3</v>
      </c>
    </row>
    <row r="7" spans="1:11" ht="18" customHeight="1" x14ac:dyDescent="0.25">
      <c r="A7" s="95" t="s">
        <v>14</v>
      </c>
      <c r="B7" s="95" t="s">
        <v>1</v>
      </c>
      <c r="C7" s="96" t="s">
        <v>16</v>
      </c>
      <c r="D7" s="97">
        <v>13</v>
      </c>
      <c r="E7" s="114">
        <v>1</v>
      </c>
      <c r="F7" s="97">
        <v>6</v>
      </c>
      <c r="G7" s="114">
        <f t="shared" ref="G7:G74" si="0">F7/D7</f>
        <v>0.46153846153846156</v>
      </c>
      <c r="H7" s="97">
        <v>0</v>
      </c>
      <c r="I7" s="114">
        <v>0</v>
      </c>
      <c r="J7" s="97">
        <v>7</v>
      </c>
      <c r="K7" s="114">
        <v>0.54</v>
      </c>
    </row>
    <row r="8" spans="1:11" ht="18" customHeight="1" x14ac:dyDescent="0.25">
      <c r="A8" s="95" t="s">
        <v>14</v>
      </c>
      <c r="B8" s="95" t="s">
        <v>1</v>
      </c>
      <c r="C8" s="96" t="s">
        <v>17</v>
      </c>
      <c r="D8" s="97">
        <v>10</v>
      </c>
      <c r="E8" s="114">
        <v>1</v>
      </c>
      <c r="F8" s="97">
        <v>7</v>
      </c>
      <c r="G8" s="114">
        <f t="shared" si="0"/>
        <v>0.7</v>
      </c>
      <c r="H8" s="97">
        <v>0</v>
      </c>
      <c r="I8" s="114">
        <v>0</v>
      </c>
      <c r="J8" s="97">
        <v>3</v>
      </c>
      <c r="K8" s="114">
        <v>0.3</v>
      </c>
    </row>
    <row r="9" spans="1:11" ht="18" customHeight="1" x14ac:dyDescent="0.25">
      <c r="A9" s="95" t="s">
        <v>14</v>
      </c>
      <c r="B9" s="95" t="s">
        <v>1</v>
      </c>
      <c r="C9" s="96" t="s">
        <v>18</v>
      </c>
      <c r="D9" s="97">
        <v>13</v>
      </c>
      <c r="E9" s="114">
        <v>1</v>
      </c>
      <c r="F9" s="97">
        <v>9</v>
      </c>
      <c r="G9" s="114">
        <f t="shared" si="0"/>
        <v>0.69230769230769229</v>
      </c>
      <c r="H9" s="97">
        <v>0</v>
      </c>
      <c r="I9" s="114">
        <v>0</v>
      </c>
      <c r="J9" s="97">
        <v>4</v>
      </c>
      <c r="K9" s="114">
        <v>0.31</v>
      </c>
    </row>
    <row r="10" spans="1:11" ht="18" customHeight="1" x14ac:dyDescent="0.25">
      <c r="A10" s="95" t="s">
        <v>14</v>
      </c>
      <c r="B10" s="95" t="s">
        <v>1</v>
      </c>
      <c r="C10" s="96" t="s">
        <v>19</v>
      </c>
      <c r="D10" s="97">
        <v>4</v>
      </c>
      <c r="E10" s="114">
        <v>1</v>
      </c>
      <c r="F10" s="97">
        <v>2</v>
      </c>
      <c r="G10" s="114">
        <f t="shared" si="0"/>
        <v>0.5</v>
      </c>
      <c r="H10" s="97">
        <v>0</v>
      </c>
      <c r="I10" s="114">
        <v>0</v>
      </c>
      <c r="J10" s="97">
        <v>2</v>
      </c>
      <c r="K10" s="114">
        <v>0.5</v>
      </c>
    </row>
    <row r="11" spans="1:11" ht="18" customHeight="1" x14ac:dyDescent="0.25">
      <c r="A11" s="95" t="s">
        <v>14</v>
      </c>
      <c r="B11" s="95" t="s">
        <v>1</v>
      </c>
      <c r="C11" s="96" t="s">
        <v>20</v>
      </c>
      <c r="D11" s="97">
        <v>9</v>
      </c>
      <c r="E11" s="114">
        <v>1</v>
      </c>
      <c r="F11" s="97">
        <v>5</v>
      </c>
      <c r="G11" s="114">
        <f t="shared" si="0"/>
        <v>0.55555555555555558</v>
      </c>
      <c r="H11" s="97">
        <v>0</v>
      </c>
      <c r="I11" s="114">
        <v>0</v>
      </c>
      <c r="J11" s="97">
        <v>4</v>
      </c>
      <c r="K11" s="114">
        <v>0.44</v>
      </c>
    </row>
    <row r="12" spans="1:11" ht="18" customHeight="1" x14ac:dyDescent="0.25">
      <c r="A12" s="95" t="s">
        <v>14</v>
      </c>
      <c r="B12" s="95" t="s">
        <v>10</v>
      </c>
      <c r="C12" s="96" t="s">
        <v>15</v>
      </c>
      <c r="D12" s="97">
        <v>36</v>
      </c>
      <c r="E12" s="114">
        <v>1</v>
      </c>
      <c r="F12" s="97">
        <v>25</v>
      </c>
      <c r="G12" s="114">
        <f t="shared" si="0"/>
        <v>0.69444444444444442</v>
      </c>
      <c r="H12" s="97">
        <v>0</v>
      </c>
      <c r="I12" s="114">
        <v>0</v>
      </c>
      <c r="J12" s="97">
        <v>11</v>
      </c>
      <c r="K12" s="114">
        <v>0.31</v>
      </c>
    </row>
    <row r="13" spans="1:11" ht="18" customHeight="1" x14ac:dyDescent="0.25">
      <c r="A13" s="95" t="s">
        <v>14</v>
      </c>
      <c r="B13" s="95" t="s">
        <v>10</v>
      </c>
      <c r="C13" s="96" t="s">
        <v>16</v>
      </c>
      <c r="D13" s="97">
        <v>42</v>
      </c>
      <c r="E13" s="114">
        <v>1</v>
      </c>
      <c r="F13" s="97">
        <v>38</v>
      </c>
      <c r="G13" s="114">
        <f t="shared" si="0"/>
        <v>0.90476190476190477</v>
      </c>
      <c r="H13" s="97">
        <v>0</v>
      </c>
      <c r="I13" s="114">
        <v>0</v>
      </c>
      <c r="J13" s="97">
        <v>4</v>
      </c>
      <c r="K13" s="114">
        <v>0.1</v>
      </c>
    </row>
    <row r="14" spans="1:11" ht="18" customHeight="1" x14ac:dyDescent="0.25">
      <c r="A14" s="95" t="s">
        <v>14</v>
      </c>
      <c r="B14" s="95" t="s">
        <v>10</v>
      </c>
      <c r="C14" s="96" t="s">
        <v>17</v>
      </c>
      <c r="D14" s="97">
        <v>31</v>
      </c>
      <c r="E14" s="114">
        <v>1</v>
      </c>
      <c r="F14" s="97">
        <v>21</v>
      </c>
      <c r="G14" s="114">
        <f t="shared" si="0"/>
        <v>0.67741935483870963</v>
      </c>
      <c r="H14" s="97">
        <v>0</v>
      </c>
      <c r="I14" s="114">
        <v>0</v>
      </c>
      <c r="J14" s="97">
        <v>10</v>
      </c>
      <c r="K14" s="114">
        <v>0.32</v>
      </c>
    </row>
    <row r="15" spans="1:11" ht="18" customHeight="1" x14ac:dyDescent="0.25">
      <c r="A15" s="95" t="s">
        <v>14</v>
      </c>
      <c r="B15" s="95" t="s">
        <v>10</v>
      </c>
      <c r="C15" s="96" t="s">
        <v>18</v>
      </c>
      <c r="D15" s="97">
        <v>21</v>
      </c>
      <c r="E15" s="114">
        <v>1</v>
      </c>
      <c r="F15" s="97">
        <v>16</v>
      </c>
      <c r="G15" s="114">
        <f t="shared" si="0"/>
        <v>0.76190476190476186</v>
      </c>
      <c r="H15" s="97">
        <v>0</v>
      </c>
      <c r="I15" s="114">
        <v>0</v>
      </c>
      <c r="J15" s="97">
        <v>5</v>
      </c>
      <c r="K15" s="114">
        <v>0.24</v>
      </c>
    </row>
    <row r="16" spans="1:11" ht="18" customHeight="1" x14ac:dyDescent="0.25">
      <c r="A16" s="95" t="s">
        <v>14</v>
      </c>
      <c r="B16" s="95" t="s">
        <v>10</v>
      </c>
      <c r="C16" s="96" t="s">
        <v>19</v>
      </c>
      <c r="D16" s="97">
        <v>24</v>
      </c>
      <c r="E16" s="114">
        <v>1</v>
      </c>
      <c r="F16" s="97">
        <v>19</v>
      </c>
      <c r="G16" s="114">
        <f t="shared" si="0"/>
        <v>0.79166666666666663</v>
      </c>
      <c r="H16" s="97">
        <v>0</v>
      </c>
      <c r="I16" s="114">
        <v>0</v>
      </c>
      <c r="J16" s="97">
        <v>5</v>
      </c>
      <c r="K16" s="114">
        <v>0.21</v>
      </c>
    </row>
    <row r="17" spans="1:11" ht="18" customHeight="1" x14ac:dyDescent="0.25">
      <c r="A17" s="95" t="s">
        <v>14</v>
      </c>
      <c r="B17" s="95" t="s">
        <v>10</v>
      </c>
      <c r="C17" s="96" t="s">
        <v>20</v>
      </c>
      <c r="D17" s="97">
        <v>34</v>
      </c>
      <c r="E17" s="114">
        <v>1</v>
      </c>
      <c r="F17" s="97">
        <v>24</v>
      </c>
      <c r="G17" s="114">
        <f t="shared" si="0"/>
        <v>0.70588235294117652</v>
      </c>
      <c r="H17" s="97">
        <v>0</v>
      </c>
      <c r="I17" s="114">
        <v>0</v>
      </c>
      <c r="J17" s="97">
        <v>10</v>
      </c>
      <c r="K17" s="114">
        <v>0.28999999999999998</v>
      </c>
    </row>
    <row r="18" spans="1:11" ht="18" customHeight="1" x14ac:dyDescent="0.25">
      <c r="A18" s="95" t="s">
        <v>14</v>
      </c>
      <c r="B18" s="95" t="s">
        <v>11</v>
      </c>
      <c r="C18" s="96" t="s">
        <v>15</v>
      </c>
      <c r="D18" s="97">
        <v>55</v>
      </c>
      <c r="E18" s="114">
        <v>1</v>
      </c>
      <c r="F18" s="97">
        <v>44</v>
      </c>
      <c r="G18" s="114">
        <f t="shared" si="0"/>
        <v>0.8</v>
      </c>
      <c r="H18" s="97">
        <v>0</v>
      </c>
      <c r="I18" s="114">
        <v>0</v>
      </c>
      <c r="J18" s="97">
        <v>11</v>
      </c>
      <c r="K18" s="114">
        <v>0.2</v>
      </c>
    </row>
    <row r="19" spans="1:11" ht="18" customHeight="1" x14ac:dyDescent="0.25">
      <c r="A19" s="95" t="s">
        <v>14</v>
      </c>
      <c r="B19" s="95" t="s">
        <v>11</v>
      </c>
      <c r="C19" s="96" t="s">
        <v>16</v>
      </c>
      <c r="D19" s="97">
        <v>46</v>
      </c>
      <c r="E19" s="114">
        <v>1</v>
      </c>
      <c r="F19" s="97">
        <v>35</v>
      </c>
      <c r="G19" s="114">
        <f t="shared" si="0"/>
        <v>0.76086956521739135</v>
      </c>
      <c r="H19" s="97">
        <v>0</v>
      </c>
      <c r="I19" s="114">
        <v>0</v>
      </c>
      <c r="J19" s="97">
        <v>11</v>
      </c>
      <c r="K19" s="114">
        <v>0.24</v>
      </c>
    </row>
    <row r="20" spans="1:11" ht="18" customHeight="1" x14ac:dyDescent="0.25">
      <c r="A20" s="95" t="s">
        <v>14</v>
      </c>
      <c r="B20" s="95" t="s">
        <v>11</v>
      </c>
      <c r="C20" s="96" t="s">
        <v>17</v>
      </c>
      <c r="D20" s="97">
        <v>46</v>
      </c>
      <c r="E20" s="114">
        <v>1</v>
      </c>
      <c r="F20" s="97">
        <v>36</v>
      </c>
      <c r="G20" s="114">
        <f t="shared" si="0"/>
        <v>0.78260869565217395</v>
      </c>
      <c r="H20" s="97">
        <v>0</v>
      </c>
      <c r="I20" s="114">
        <v>0</v>
      </c>
      <c r="J20" s="97">
        <v>10</v>
      </c>
      <c r="K20" s="114">
        <v>0.22</v>
      </c>
    </row>
    <row r="21" spans="1:11" ht="18" customHeight="1" x14ac:dyDescent="0.25">
      <c r="A21" s="95" t="s">
        <v>14</v>
      </c>
      <c r="B21" s="95" t="s">
        <v>11</v>
      </c>
      <c r="C21" s="96" t="s">
        <v>18</v>
      </c>
      <c r="D21" s="97">
        <v>55</v>
      </c>
      <c r="E21" s="114">
        <v>1</v>
      </c>
      <c r="F21" s="97">
        <v>50</v>
      </c>
      <c r="G21" s="114">
        <f t="shared" si="0"/>
        <v>0.90909090909090906</v>
      </c>
      <c r="H21" s="97">
        <v>1</v>
      </c>
      <c r="I21" s="114">
        <v>0.02</v>
      </c>
      <c r="J21" s="97">
        <v>4</v>
      </c>
      <c r="K21" s="114">
        <v>7.0000000000000007E-2</v>
      </c>
    </row>
    <row r="22" spans="1:11" ht="18" customHeight="1" x14ac:dyDescent="0.25">
      <c r="A22" s="95" t="s">
        <v>14</v>
      </c>
      <c r="B22" s="95" t="s">
        <v>11</v>
      </c>
      <c r="C22" s="96" t="s">
        <v>19</v>
      </c>
      <c r="D22" s="97">
        <v>47</v>
      </c>
      <c r="E22" s="114">
        <v>1</v>
      </c>
      <c r="F22" s="97">
        <v>38</v>
      </c>
      <c r="G22" s="114">
        <f t="shared" si="0"/>
        <v>0.80851063829787229</v>
      </c>
      <c r="H22" s="97">
        <v>1</v>
      </c>
      <c r="I22" s="114">
        <v>0.02</v>
      </c>
      <c r="J22" s="97">
        <v>8</v>
      </c>
      <c r="K22" s="114">
        <v>0.17</v>
      </c>
    </row>
    <row r="23" spans="1:11" ht="18" customHeight="1" x14ac:dyDescent="0.25">
      <c r="A23" s="95" t="s">
        <v>14</v>
      </c>
      <c r="B23" s="95" t="s">
        <v>11</v>
      </c>
      <c r="C23" s="96" t="s">
        <v>20</v>
      </c>
      <c r="D23" s="97">
        <v>45</v>
      </c>
      <c r="E23" s="114">
        <v>1</v>
      </c>
      <c r="F23" s="97">
        <v>35</v>
      </c>
      <c r="G23" s="114">
        <f t="shared" si="0"/>
        <v>0.77777777777777779</v>
      </c>
      <c r="H23" s="97">
        <v>0</v>
      </c>
      <c r="I23" s="114">
        <v>0</v>
      </c>
      <c r="J23" s="97">
        <v>10</v>
      </c>
      <c r="K23" s="114">
        <v>0.22</v>
      </c>
    </row>
    <row r="24" spans="1:11" ht="18" customHeight="1" x14ac:dyDescent="0.25">
      <c r="A24" s="95" t="s">
        <v>14</v>
      </c>
      <c r="B24" s="95" t="s">
        <v>12</v>
      </c>
      <c r="C24" s="96" t="s">
        <v>15</v>
      </c>
      <c r="D24" s="97">
        <v>20</v>
      </c>
      <c r="E24" s="114">
        <v>1</v>
      </c>
      <c r="F24" s="97">
        <v>16</v>
      </c>
      <c r="G24" s="114">
        <f t="shared" si="0"/>
        <v>0.8</v>
      </c>
      <c r="H24" s="97">
        <v>1</v>
      </c>
      <c r="I24" s="114">
        <v>0.05</v>
      </c>
      <c r="J24" s="97">
        <v>3</v>
      </c>
      <c r="K24" s="114">
        <v>0.15</v>
      </c>
    </row>
    <row r="25" spans="1:11" ht="18" customHeight="1" x14ac:dyDescent="0.25">
      <c r="A25" s="95" t="s">
        <v>14</v>
      </c>
      <c r="B25" s="95" t="s">
        <v>12</v>
      </c>
      <c r="C25" s="96" t="s">
        <v>16</v>
      </c>
      <c r="D25" s="97">
        <v>20</v>
      </c>
      <c r="E25" s="114">
        <v>1</v>
      </c>
      <c r="F25" s="97">
        <v>17</v>
      </c>
      <c r="G25" s="114">
        <f t="shared" si="0"/>
        <v>0.85</v>
      </c>
      <c r="H25" s="97">
        <v>1</v>
      </c>
      <c r="I25" s="114">
        <v>0.05</v>
      </c>
      <c r="J25" s="97">
        <v>2</v>
      </c>
      <c r="K25" s="114">
        <v>0.1</v>
      </c>
    </row>
    <row r="26" spans="1:11" ht="18" customHeight="1" x14ac:dyDescent="0.25">
      <c r="A26" s="95" t="s">
        <v>14</v>
      </c>
      <c r="B26" s="95" t="s">
        <v>12</v>
      </c>
      <c r="C26" s="96" t="s">
        <v>17</v>
      </c>
      <c r="D26" s="97">
        <v>15</v>
      </c>
      <c r="E26" s="114">
        <v>1</v>
      </c>
      <c r="F26" s="97">
        <v>11</v>
      </c>
      <c r="G26" s="114">
        <f t="shared" si="0"/>
        <v>0.73333333333333328</v>
      </c>
      <c r="H26" s="97">
        <v>2</v>
      </c>
      <c r="I26" s="114">
        <v>0.13</v>
      </c>
      <c r="J26" s="97">
        <v>2</v>
      </c>
      <c r="K26" s="114">
        <v>0.13</v>
      </c>
    </row>
    <row r="27" spans="1:11" ht="18" customHeight="1" x14ac:dyDescent="0.25">
      <c r="A27" s="95" t="s">
        <v>14</v>
      </c>
      <c r="B27" s="95" t="s">
        <v>12</v>
      </c>
      <c r="C27" s="96" t="s">
        <v>18</v>
      </c>
      <c r="D27" s="97">
        <v>20</v>
      </c>
      <c r="E27" s="114">
        <v>1</v>
      </c>
      <c r="F27" s="97">
        <v>16</v>
      </c>
      <c r="G27" s="114">
        <f t="shared" si="0"/>
        <v>0.8</v>
      </c>
      <c r="H27" s="97">
        <v>1</v>
      </c>
      <c r="I27" s="114">
        <v>0.05</v>
      </c>
      <c r="J27" s="97">
        <v>3</v>
      </c>
      <c r="K27" s="114">
        <v>0.15</v>
      </c>
    </row>
    <row r="28" spans="1:11" ht="18" customHeight="1" x14ac:dyDescent="0.25">
      <c r="A28" s="95" t="s">
        <v>14</v>
      </c>
      <c r="B28" s="95" t="s">
        <v>12</v>
      </c>
      <c r="C28" s="96" t="s">
        <v>19</v>
      </c>
      <c r="D28" s="97">
        <v>11</v>
      </c>
      <c r="E28" s="114">
        <v>1</v>
      </c>
      <c r="F28" s="97">
        <v>8</v>
      </c>
      <c r="G28" s="114">
        <f t="shared" si="0"/>
        <v>0.72727272727272729</v>
      </c>
      <c r="H28" s="97">
        <v>0</v>
      </c>
      <c r="I28" s="114">
        <v>0</v>
      </c>
      <c r="J28" s="97">
        <v>3</v>
      </c>
      <c r="K28" s="114">
        <v>0.27</v>
      </c>
    </row>
    <row r="29" spans="1:11" ht="18" customHeight="1" x14ac:dyDescent="0.25">
      <c r="A29" s="98" t="s">
        <v>14</v>
      </c>
      <c r="B29" s="98" t="s">
        <v>12</v>
      </c>
      <c r="C29" s="99" t="s">
        <v>20</v>
      </c>
      <c r="D29" s="100">
        <v>18</v>
      </c>
      <c r="E29" s="115">
        <v>1</v>
      </c>
      <c r="F29" s="100">
        <v>13</v>
      </c>
      <c r="G29" s="115">
        <f t="shared" si="0"/>
        <v>0.72222222222222221</v>
      </c>
      <c r="H29" s="100">
        <v>1</v>
      </c>
      <c r="I29" s="115">
        <v>0.06</v>
      </c>
      <c r="J29" s="100">
        <v>4</v>
      </c>
      <c r="K29" s="115">
        <v>0.22</v>
      </c>
    </row>
    <row r="30" spans="1:11" ht="18" customHeight="1" x14ac:dyDescent="0.25">
      <c r="A30" s="101" t="s">
        <v>14</v>
      </c>
      <c r="B30" s="101" t="s">
        <v>48</v>
      </c>
      <c r="C30" s="102"/>
      <c r="D30" s="103">
        <f>SUM(D6:D29)</f>
        <v>655</v>
      </c>
      <c r="E30" s="116">
        <f>D30/D30</f>
        <v>1</v>
      </c>
      <c r="F30" s="103">
        <f>SUM(F6:F29)</f>
        <v>505</v>
      </c>
      <c r="G30" s="116">
        <f>F30/D30</f>
        <v>0.77099236641221369</v>
      </c>
      <c r="H30" s="103">
        <f>SUM(H6:H29)</f>
        <v>8</v>
      </c>
      <c r="I30" s="116">
        <f>H30/D30</f>
        <v>1.2213740458015267E-2</v>
      </c>
      <c r="J30" s="103">
        <f>SUM(J6:J29)</f>
        <v>142</v>
      </c>
      <c r="K30" s="116">
        <f>J30/D30</f>
        <v>0.21679389312977099</v>
      </c>
    </row>
    <row r="31" spans="1:11" ht="18" customHeight="1" x14ac:dyDescent="0.25">
      <c r="A31" s="104"/>
      <c r="B31" s="104"/>
      <c r="C31" s="105"/>
      <c r="D31" s="106"/>
      <c r="E31" s="117"/>
      <c r="F31" s="106"/>
      <c r="G31" s="117"/>
      <c r="H31" s="106"/>
      <c r="I31" s="117"/>
      <c r="J31" s="106"/>
      <c r="K31" s="117"/>
    </row>
    <row r="32" spans="1:11" ht="18" customHeight="1" x14ac:dyDescent="0.25">
      <c r="A32" s="95" t="s">
        <v>21</v>
      </c>
      <c r="B32" s="95" t="s">
        <v>1</v>
      </c>
      <c r="C32" s="96" t="s">
        <v>15</v>
      </c>
      <c r="D32" s="97">
        <v>10</v>
      </c>
      <c r="E32" s="114">
        <v>1</v>
      </c>
      <c r="F32" s="97">
        <v>8</v>
      </c>
      <c r="G32" s="114">
        <f t="shared" si="0"/>
        <v>0.8</v>
      </c>
      <c r="H32" s="97">
        <v>0</v>
      </c>
      <c r="I32" s="114">
        <v>0</v>
      </c>
      <c r="J32" s="97">
        <v>2</v>
      </c>
      <c r="K32" s="114">
        <v>0.2</v>
      </c>
    </row>
    <row r="33" spans="1:11" ht="18" customHeight="1" x14ac:dyDescent="0.25">
      <c r="A33" s="95" t="s">
        <v>21</v>
      </c>
      <c r="B33" s="95" t="s">
        <v>1</v>
      </c>
      <c r="C33" s="96" t="s">
        <v>16</v>
      </c>
      <c r="D33" s="97">
        <v>12</v>
      </c>
      <c r="E33" s="114">
        <v>1</v>
      </c>
      <c r="F33" s="97">
        <v>8</v>
      </c>
      <c r="G33" s="114">
        <f t="shared" si="0"/>
        <v>0.66666666666666663</v>
      </c>
      <c r="H33" s="97">
        <v>0</v>
      </c>
      <c r="I33" s="114">
        <v>0</v>
      </c>
      <c r="J33" s="97">
        <v>4</v>
      </c>
      <c r="K33" s="114">
        <v>0.33</v>
      </c>
    </row>
    <row r="34" spans="1:11" ht="18" customHeight="1" x14ac:dyDescent="0.25">
      <c r="A34" s="95" t="s">
        <v>21</v>
      </c>
      <c r="B34" s="95" t="s">
        <v>1</v>
      </c>
      <c r="C34" s="96" t="s">
        <v>17</v>
      </c>
      <c r="D34" s="97">
        <v>8</v>
      </c>
      <c r="E34" s="114">
        <v>1</v>
      </c>
      <c r="F34" s="97">
        <v>7</v>
      </c>
      <c r="G34" s="114">
        <f t="shared" si="0"/>
        <v>0.875</v>
      </c>
      <c r="H34" s="97">
        <v>0</v>
      </c>
      <c r="I34" s="114">
        <v>0</v>
      </c>
      <c r="J34" s="97">
        <v>1</v>
      </c>
      <c r="K34" s="114">
        <v>0.13</v>
      </c>
    </row>
    <row r="35" spans="1:11" ht="18" customHeight="1" x14ac:dyDescent="0.25">
      <c r="A35" s="95" t="s">
        <v>21</v>
      </c>
      <c r="B35" s="95" t="s">
        <v>1</v>
      </c>
      <c r="C35" s="96" t="s">
        <v>18</v>
      </c>
      <c r="D35" s="97">
        <v>6</v>
      </c>
      <c r="E35" s="114">
        <v>1</v>
      </c>
      <c r="F35" s="97">
        <v>5</v>
      </c>
      <c r="G35" s="114">
        <f t="shared" si="0"/>
        <v>0.83333333333333337</v>
      </c>
      <c r="H35" s="97">
        <v>0</v>
      </c>
      <c r="I35" s="114">
        <v>0</v>
      </c>
      <c r="J35" s="97">
        <v>1</v>
      </c>
      <c r="K35" s="114">
        <v>0.17</v>
      </c>
    </row>
    <row r="36" spans="1:11" ht="18" customHeight="1" x14ac:dyDescent="0.25">
      <c r="A36" s="95" t="s">
        <v>21</v>
      </c>
      <c r="B36" s="95" t="s">
        <v>1</v>
      </c>
      <c r="C36" s="96" t="s">
        <v>19</v>
      </c>
      <c r="D36" s="97">
        <v>8</v>
      </c>
      <c r="E36" s="114">
        <v>1</v>
      </c>
      <c r="F36" s="97">
        <v>6</v>
      </c>
      <c r="G36" s="114">
        <f t="shared" si="0"/>
        <v>0.75</v>
      </c>
      <c r="H36" s="97">
        <v>0</v>
      </c>
      <c r="I36" s="114">
        <v>0</v>
      </c>
      <c r="J36" s="97">
        <v>2</v>
      </c>
      <c r="K36" s="114">
        <v>0.25</v>
      </c>
    </row>
    <row r="37" spans="1:11" ht="18" customHeight="1" x14ac:dyDescent="0.25">
      <c r="A37" s="95" t="s">
        <v>21</v>
      </c>
      <c r="B37" s="95" t="s">
        <v>1</v>
      </c>
      <c r="C37" s="96" t="s">
        <v>20</v>
      </c>
      <c r="D37" s="97">
        <v>8</v>
      </c>
      <c r="E37" s="114">
        <v>1</v>
      </c>
      <c r="F37" s="97">
        <v>6</v>
      </c>
      <c r="G37" s="114">
        <f t="shared" si="0"/>
        <v>0.75</v>
      </c>
      <c r="H37" s="97">
        <v>0</v>
      </c>
      <c r="I37" s="114">
        <v>0</v>
      </c>
      <c r="J37" s="97">
        <v>2</v>
      </c>
      <c r="K37" s="114">
        <v>0.25</v>
      </c>
    </row>
    <row r="38" spans="1:11" ht="18" customHeight="1" x14ac:dyDescent="0.25">
      <c r="A38" s="95" t="s">
        <v>21</v>
      </c>
      <c r="B38" s="95" t="s">
        <v>10</v>
      </c>
      <c r="C38" s="96" t="s">
        <v>15</v>
      </c>
      <c r="D38" s="97">
        <v>41</v>
      </c>
      <c r="E38" s="114">
        <v>1</v>
      </c>
      <c r="F38" s="97">
        <v>34</v>
      </c>
      <c r="G38" s="114">
        <f t="shared" si="0"/>
        <v>0.82926829268292679</v>
      </c>
      <c r="H38" s="97">
        <v>0</v>
      </c>
      <c r="I38" s="114">
        <v>0</v>
      </c>
      <c r="J38" s="97">
        <v>7</v>
      </c>
      <c r="K38" s="114">
        <v>0.17</v>
      </c>
    </row>
    <row r="39" spans="1:11" ht="18" customHeight="1" x14ac:dyDescent="0.25">
      <c r="A39" s="95" t="s">
        <v>21</v>
      </c>
      <c r="B39" s="95" t="s">
        <v>10</v>
      </c>
      <c r="C39" s="96" t="s">
        <v>16</v>
      </c>
      <c r="D39" s="97">
        <v>19</v>
      </c>
      <c r="E39" s="114">
        <v>1</v>
      </c>
      <c r="F39" s="97">
        <v>12</v>
      </c>
      <c r="G39" s="114">
        <f t="shared" si="0"/>
        <v>0.63157894736842102</v>
      </c>
      <c r="H39" s="97">
        <v>0</v>
      </c>
      <c r="I39" s="114">
        <v>0</v>
      </c>
      <c r="J39" s="97">
        <v>7</v>
      </c>
      <c r="K39" s="114">
        <v>0.37</v>
      </c>
    </row>
    <row r="40" spans="1:11" ht="18" customHeight="1" x14ac:dyDescent="0.25">
      <c r="A40" s="95" t="s">
        <v>21</v>
      </c>
      <c r="B40" s="95" t="s">
        <v>10</v>
      </c>
      <c r="C40" s="96" t="s">
        <v>17</v>
      </c>
      <c r="D40" s="97">
        <v>20</v>
      </c>
      <c r="E40" s="114">
        <v>1</v>
      </c>
      <c r="F40" s="97">
        <v>16</v>
      </c>
      <c r="G40" s="114">
        <f t="shared" si="0"/>
        <v>0.8</v>
      </c>
      <c r="H40" s="97">
        <v>0</v>
      </c>
      <c r="I40" s="114">
        <v>0</v>
      </c>
      <c r="J40" s="97">
        <v>4</v>
      </c>
      <c r="K40" s="114">
        <v>0.2</v>
      </c>
    </row>
    <row r="41" spans="1:11" ht="18" customHeight="1" x14ac:dyDescent="0.25">
      <c r="A41" s="95" t="s">
        <v>21</v>
      </c>
      <c r="B41" s="95" t="s">
        <v>10</v>
      </c>
      <c r="C41" s="96" t="s">
        <v>18</v>
      </c>
      <c r="D41" s="97">
        <v>20</v>
      </c>
      <c r="E41" s="114">
        <v>1</v>
      </c>
      <c r="F41" s="97">
        <v>16</v>
      </c>
      <c r="G41" s="114">
        <f t="shared" si="0"/>
        <v>0.8</v>
      </c>
      <c r="H41" s="97">
        <v>0</v>
      </c>
      <c r="I41" s="114">
        <v>0</v>
      </c>
      <c r="J41" s="97">
        <v>4</v>
      </c>
      <c r="K41" s="114">
        <v>0.2</v>
      </c>
    </row>
    <row r="42" spans="1:11" ht="18" customHeight="1" x14ac:dyDescent="0.25">
      <c r="A42" s="95" t="s">
        <v>21</v>
      </c>
      <c r="B42" s="95" t="s">
        <v>10</v>
      </c>
      <c r="C42" s="96" t="s">
        <v>19</v>
      </c>
      <c r="D42" s="97">
        <v>24</v>
      </c>
      <c r="E42" s="114">
        <v>1</v>
      </c>
      <c r="F42" s="97">
        <v>21</v>
      </c>
      <c r="G42" s="114">
        <f t="shared" si="0"/>
        <v>0.875</v>
      </c>
      <c r="H42" s="97">
        <v>0</v>
      </c>
      <c r="I42" s="114">
        <v>0</v>
      </c>
      <c r="J42" s="97">
        <v>3</v>
      </c>
      <c r="K42" s="114">
        <v>0.13</v>
      </c>
    </row>
    <row r="43" spans="1:11" ht="18" customHeight="1" x14ac:dyDescent="0.25">
      <c r="A43" s="95" t="s">
        <v>21</v>
      </c>
      <c r="B43" s="95" t="s">
        <v>10</v>
      </c>
      <c r="C43" s="96" t="s">
        <v>20</v>
      </c>
      <c r="D43" s="97">
        <v>23</v>
      </c>
      <c r="E43" s="114">
        <v>1</v>
      </c>
      <c r="F43" s="97">
        <v>15</v>
      </c>
      <c r="G43" s="114">
        <f t="shared" si="0"/>
        <v>0.65217391304347827</v>
      </c>
      <c r="H43" s="97">
        <v>0</v>
      </c>
      <c r="I43" s="114">
        <v>0</v>
      </c>
      <c r="J43" s="97">
        <v>8</v>
      </c>
      <c r="K43" s="114">
        <v>0.35</v>
      </c>
    </row>
    <row r="44" spans="1:11" ht="18" customHeight="1" x14ac:dyDescent="0.25">
      <c r="A44" s="95" t="s">
        <v>21</v>
      </c>
      <c r="B44" s="95" t="s">
        <v>11</v>
      </c>
      <c r="C44" s="96" t="s">
        <v>15</v>
      </c>
      <c r="D44" s="97">
        <v>37</v>
      </c>
      <c r="E44" s="114">
        <v>1</v>
      </c>
      <c r="F44" s="97">
        <v>28</v>
      </c>
      <c r="G44" s="114">
        <f t="shared" si="0"/>
        <v>0.7567567567567568</v>
      </c>
      <c r="H44" s="97">
        <v>0</v>
      </c>
      <c r="I44" s="114">
        <v>0</v>
      </c>
      <c r="J44" s="97">
        <v>9</v>
      </c>
      <c r="K44" s="114">
        <v>0.24</v>
      </c>
    </row>
    <row r="45" spans="1:11" ht="18" customHeight="1" x14ac:dyDescent="0.25">
      <c r="A45" s="95" t="s">
        <v>21</v>
      </c>
      <c r="B45" s="95" t="s">
        <v>11</v>
      </c>
      <c r="C45" s="96" t="s">
        <v>16</v>
      </c>
      <c r="D45" s="97">
        <v>22</v>
      </c>
      <c r="E45" s="114">
        <v>1</v>
      </c>
      <c r="F45" s="97">
        <v>18</v>
      </c>
      <c r="G45" s="114">
        <f t="shared" si="0"/>
        <v>0.81818181818181823</v>
      </c>
      <c r="H45" s="97">
        <v>0</v>
      </c>
      <c r="I45" s="114">
        <v>0</v>
      </c>
      <c r="J45" s="97">
        <v>4</v>
      </c>
      <c r="K45" s="114">
        <v>0.18</v>
      </c>
    </row>
    <row r="46" spans="1:11" ht="18" customHeight="1" x14ac:dyDescent="0.25">
      <c r="A46" s="95" t="s">
        <v>21</v>
      </c>
      <c r="B46" s="95" t="s">
        <v>11</v>
      </c>
      <c r="C46" s="96" t="s">
        <v>17</v>
      </c>
      <c r="D46" s="97">
        <v>16</v>
      </c>
      <c r="E46" s="114">
        <v>1</v>
      </c>
      <c r="F46" s="97">
        <v>15</v>
      </c>
      <c r="G46" s="114">
        <f t="shared" si="0"/>
        <v>0.9375</v>
      </c>
      <c r="H46" s="97">
        <v>0</v>
      </c>
      <c r="I46" s="114">
        <v>0</v>
      </c>
      <c r="J46" s="97">
        <v>1</v>
      </c>
      <c r="K46" s="114">
        <v>0.06</v>
      </c>
    </row>
    <row r="47" spans="1:11" ht="18" customHeight="1" x14ac:dyDescent="0.25">
      <c r="A47" s="95" t="s">
        <v>21</v>
      </c>
      <c r="B47" s="95" t="s">
        <v>11</v>
      </c>
      <c r="C47" s="96" t="s">
        <v>18</v>
      </c>
      <c r="D47" s="97">
        <v>17</v>
      </c>
      <c r="E47" s="114">
        <v>1</v>
      </c>
      <c r="F47" s="97">
        <v>14</v>
      </c>
      <c r="G47" s="114">
        <f t="shared" si="0"/>
        <v>0.82352941176470584</v>
      </c>
      <c r="H47" s="97">
        <v>0</v>
      </c>
      <c r="I47" s="114">
        <v>0</v>
      </c>
      <c r="J47" s="97">
        <v>3</v>
      </c>
      <c r="K47" s="114">
        <v>0.18</v>
      </c>
    </row>
    <row r="48" spans="1:11" ht="18" customHeight="1" x14ac:dyDescent="0.25">
      <c r="A48" s="95" t="s">
        <v>21</v>
      </c>
      <c r="B48" s="95" t="s">
        <v>11</v>
      </c>
      <c r="C48" s="96" t="s">
        <v>19</v>
      </c>
      <c r="D48" s="97">
        <v>23</v>
      </c>
      <c r="E48" s="114">
        <v>1</v>
      </c>
      <c r="F48" s="97">
        <v>22</v>
      </c>
      <c r="G48" s="114">
        <f t="shared" si="0"/>
        <v>0.95652173913043481</v>
      </c>
      <c r="H48" s="97">
        <v>0</v>
      </c>
      <c r="I48" s="114">
        <v>0</v>
      </c>
      <c r="J48" s="97">
        <v>1</v>
      </c>
      <c r="K48" s="114">
        <v>0.04</v>
      </c>
    </row>
    <row r="49" spans="1:11" ht="18" customHeight="1" x14ac:dyDescent="0.25">
      <c r="A49" s="95" t="s">
        <v>21</v>
      </c>
      <c r="B49" s="95" t="s">
        <v>11</v>
      </c>
      <c r="C49" s="96" t="s">
        <v>20</v>
      </c>
      <c r="D49" s="97">
        <v>31</v>
      </c>
      <c r="E49" s="114">
        <v>1</v>
      </c>
      <c r="F49" s="97">
        <v>27</v>
      </c>
      <c r="G49" s="114">
        <f t="shared" si="0"/>
        <v>0.87096774193548387</v>
      </c>
      <c r="H49" s="97">
        <v>0</v>
      </c>
      <c r="I49" s="114">
        <v>0</v>
      </c>
      <c r="J49" s="97">
        <v>4</v>
      </c>
      <c r="K49" s="114">
        <v>0.13</v>
      </c>
    </row>
    <row r="50" spans="1:11" ht="18" customHeight="1" x14ac:dyDescent="0.25">
      <c r="A50" s="95" t="s">
        <v>21</v>
      </c>
      <c r="B50" s="95" t="s">
        <v>12</v>
      </c>
      <c r="C50" s="96" t="s">
        <v>15</v>
      </c>
      <c r="D50" s="97">
        <v>15</v>
      </c>
      <c r="E50" s="114">
        <v>1</v>
      </c>
      <c r="F50" s="97">
        <v>12</v>
      </c>
      <c r="G50" s="114">
        <f t="shared" si="0"/>
        <v>0.8</v>
      </c>
      <c r="H50" s="97">
        <v>0</v>
      </c>
      <c r="I50" s="114">
        <v>0</v>
      </c>
      <c r="J50" s="97">
        <v>3</v>
      </c>
      <c r="K50" s="114">
        <v>0.2</v>
      </c>
    </row>
    <row r="51" spans="1:11" ht="18" customHeight="1" x14ac:dyDescent="0.25">
      <c r="A51" s="95" t="s">
        <v>21</v>
      </c>
      <c r="B51" s="95" t="s">
        <v>12</v>
      </c>
      <c r="C51" s="96" t="s">
        <v>16</v>
      </c>
      <c r="D51" s="97">
        <v>11</v>
      </c>
      <c r="E51" s="114">
        <v>1</v>
      </c>
      <c r="F51" s="97">
        <v>9</v>
      </c>
      <c r="G51" s="114">
        <f t="shared" si="0"/>
        <v>0.81818181818181823</v>
      </c>
      <c r="H51" s="97">
        <v>1</v>
      </c>
      <c r="I51" s="114">
        <v>0.09</v>
      </c>
      <c r="J51" s="97">
        <v>1</v>
      </c>
      <c r="K51" s="114">
        <v>0.09</v>
      </c>
    </row>
    <row r="52" spans="1:11" ht="18" customHeight="1" x14ac:dyDescent="0.25">
      <c r="A52" s="95" t="s">
        <v>21</v>
      </c>
      <c r="B52" s="95" t="s">
        <v>12</v>
      </c>
      <c r="C52" s="96" t="s">
        <v>17</v>
      </c>
      <c r="D52" s="97">
        <v>9</v>
      </c>
      <c r="E52" s="114">
        <v>1</v>
      </c>
      <c r="F52" s="97">
        <v>9</v>
      </c>
      <c r="G52" s="114">
        <f t="shared" si="0"/>
        <v>1</v>
      </c>
      <c r="H52" s="97">
        <v>0</v>
      </c>
      <c r="I52" s="114">
        <v>0</v>
      </c>
      <c r="J52" s="97">
        <v>0</v>
      </c>
      <c r="K52" s="114">
        <v>0</v>
      </c>
    </row>
    <row r="53" spans="1:11" ht="18" customHeight="1" x14ac:dyDescent="0.25">
      <c r="A53" s="95" t="s">
        <v>21</v>
      </c>
      <c r="B53" s="95" t="s">
        <v>12</v>
      </c>
      <c r="C53" s="96" t="s">
        <v>18</v>
      </c>
      <c r="D53" s="97">
        <v>5</v>
      </c>
      <c r="E53" s="114">
        <v>1</v>
      </c>
      <c r="F53" s="97">
        <v>4</v>
      </c>
      <c r="G53" s="114">
        <f t="shared" si="0"/>
        <v>0.8</v>
      </c>
      <c r="H53" s="97">
        <v>0</v>
      </c>
      <c r="I53" s="114">
        <v>0</v>
      </c>
      <c r="J53" s="97">
        <v>1</v>
      </c>
      <c r="K53" s="114">
        <v>0.2</v>
      </c>
    </row>
    <row r="54" spans="1:11" ht="18" customHeight="1" x14ac:dyDescent="0.25">
      <c r="A54" s="95" t="s">
        <v>21</v>
      </c>
      <c r="B54" s="95" t="s">
        <v>12</v>
      </c>
      <c r="C54" s="96" t="s">
        <v>19</v>
      </c>
      <c r="D54" s="97">
        <v>3</v>
      </c>
      <c r="E54" s="114">
        <v>1</v>
      </c>
      <c r="F54" s="97">
        <v>3</v>
      </c>
      <c r="G54" s="114">
        <f t="shared" si="0"/>
        <v>1</v>
      </c>
      <c r="H54" s="97">
        <v>0</v>
      </c>
      <c r="I54" s="114">
        <v>0</v>
      </c>
      <c r="J54" s="97">
        <v>0</v>
      </c>
      <c r="K54" s="114">
        <v>0</v>
      </c>
    </row>
    <row r="55" spans="1:11" ht="18" customHeight="1" x14ac:dyDescent="0.25">
      <c r="A55" s="98" t="s">
        <v>21</v>
      </c>
      <c r="B55" s="98" t="s">
        <v>12</v>
      </c>
      <c r="C55" s="99" t="s">
        <v>20</v>
      </c>
      <c r="D55" s="100">
        <v>6</v>
      </c>
      <c r="E55" s="115">
        <v>1</v>
      </c>
      <c r="F55" s="100">
        <v>4</v>
      </c>
      <c r="G55" s="115">
        <f t="shared" si="0"/>
        <v>0.66666666666666663</v>
      </c>
      <c r="H55" s="100">
        <v>0</v>
      </c>
      <c r="I55" s="115">
        <v>0</v>
      </c>
      <c r="J55" s="100">
        <v>2</v>
      </c>
      <c r="K55" s="115">
        <v>0.33</v>
      </c>
    </row>
    <row r="56" spans="1:11" ht="18" customHeight="1" x14ac:dyDescent="0.25">
      <c r="A56" s="101" t="s">
        <v>21</v>
      </c>
      <c r="B56" s="107" t="s">
        <v>48</v>
      </c>
      <c r="C56" s="102"/>
      <c r="D56" s="103">
        <f>SUM(D32:D55)</f>
        <v>394</v>
      </c>
      <c r="E56" s="116">
        <f>D56/D56</f>
        <v>1</v>
      </c>
      <c r="F56" s="103">
        <f>SUM(F32:F55)</f>
        <v>319</v>
      </c>
      <c r="G56" s="116">
        <f>F56/D56</f>
        <v>0.80964467005076146</v>
      </c>
      <c r="H56" s="103">
        <f>SUM(H32:H55)</f>
        <v>1</v>
      </c>
      <c r="I56" s="116">
        <f>H56/D56</f>
        <v>2.5380710659898475E-3</v>
      </c>
      <c r="J56" s="103">
        <f>SUM(J32:J55)</f>
        <v>74</v>
      </c>
      <c r="K56" s="116">
        <f>J56/D56</f>
        <v>0.18781725888324874</v>
      </c>
    </row>
    <row r="57" spans="1:11" ht="18" customHeight="1" x14ac:dyDescent="0.25">
      <c r="A57" s="104"/>
      <c r="B57" s="104"/>
      <c r="C57" s="105"/>
      <c r="D57" s="106"/>
      <c r="E57" s="117"/>
      <c r="F57" s="106"/>
      <c r="G57" s="117"/>
      <c r="H57" s="106"/>
      <c r="I57" s="117"/>
      <c r="J57" s="106"/>
      <c r="K57" s="117"/>
    </row>
    <row r="58" spans="1:11" ht="18" customHeight="1" x14ac:dyDescent="0.25">
      <c r="A58" s="95" t="s">
        <v>22</v>
      </c>
      <c r="B58" s="95" t="s">
        <v>1</v>
      </c>
      <c r="C58" s="96" t="s">
        <v>15</v>
      </c>
      <c r="D58" s="97">
        <v>37</v>
      </c>
      <c r="E58" s="114">
        <v>1</v>
      </c>
      <c r="F58" s="97">
        <v>31</v>
      </c>
      <c r="G58" s="114">
        <f t="shared" si="0"/>
        <v>0.83783783783783783</v>
      </c>
      <c r="H58" s="97">
        <v>0</v>
      </c>
      <c r="I58" s="114">
        <v>0</v>
      </c>
      <c r="J58" s="97">
        <v>6</v>
      </c>
      <c r="K58" s="114">
        <v>0.16</v>
      </c>
    </row>
    <row r="59" spans="1:11" ht="18" customHeight="1" x14ac:dyDescent="0.25">
      <c r="A59" s="95" t="s">
        <v>22</v>
      </c>
      <c r="B59" s="95" t="s">
        <v>1</v>
      </c>
      <c r="C59" s="96" t="s">
        <v>16</v>
      </c>
      <c r="D59" s="97">
        <v>23</v>
      </c>
      <c r="E59" s="114">
        <v>1</v>
      </c>
      <c r="F59" s="97">
        <v>19</v>
      </c>
      <c r="G59" s="114">
        <f t="shared" si="0"/>
        <v>0.82608695652173914</v>
      </c>
      <c r="H59" s="97">
        <v>0</v>
      </c>
      <c r="I59" s="114">
        <v>0</v>
      </c>
      <c r="J59" s="97">
        <v>4</v>
      </c>
      <c r="K59" s="114">
        <v>0.17</v>
      </c>
    </row>
    <row r="60" spans="1:11" ht="18" customHeight="1" x14ac:dyDescent="0.25">
      <c r="A60" s="95" t="s">
        <v>22</v>
      </c>
      <c r="B60" s="95" t="s">
        <v>1</v>
      </c>
      <c r="C60" s="96" t="s">
        <v>17</v>
      </c>
      <c r="D60" s="97">
        <v>23</v>
      </c>
      <c r="E60" s="114">
        <v>1</v>
      </c>
      <c r="F60" s="97">
        <v>20</v>
      </c>
      <c r="G60" s="114">
        <f t="shared" si="0"/>
        <v>0.86956521739130432</v>
      </c>
      <c r="H60" s="97">
        <v>0</v>
      </c>
      <c r="I60" s="114">
        <v>0</v>
      </c>
      <c r="J60" s="97">
        <v>3</v>
      </c>
      <c r="K60" s="114">
        <v>0.13</v>
      </c>
    </row>
    <row r="61" spans="1:11" ht="18" customHeight="1" x14ac:dyDescent="0.25">
      <c r="A61" s="95" t="s">
        <v>22</v>
      </c>
      <c r="B61" s="95" t="s">
        <v>1</v>
      </c>
      <c r="C61" s="96" t="s">
        <v>18</v>
      </c>
      <c r="D61" s="97">
        <v>29</v>
      </c>
      <c r="E61" s="114">
        <v>1</v>
      </c>
      <c r="F61" s="97">
        <v>21</v>
      </c>
      <c r="G61" s="114">
        <f t="shared" si="0"/>
        <v>0.72413793103448276</v>
      </c>
      <c r="H61" s="97">
        <v>0</v>
      </c>
      <c r="I61" s="114">
        <v>0</v>
      </c>
      <c r="J61" s="97">
        <v>8</v>
      </c>
      <c r="K61" s="114">
        <v>0.28000000000000003</v>
      </c>
    </row>
    <row r="62" spans="1:11" ht="18" customHeight="1" x14ac:dyDescent="0.25">
      <c r="A62" s="95" t="s">
        <v>22</v>
      </c>
      <c r="B62" s="95" t="s">
        <v>1</v>
      </c>
      <c r="C62" s="96" t="s">
        <v>19</v>
      </c>
      <c r="D62" s="97">
        <v>15</v>
      </c>
      <c r="E62" s="114">
        <v>1</v>
      </c>
      <c r="F62" s="97">
        <v>11</v>
      </c>
      <c r="G62" s="114">
        <f t="shared" si="0"/>
        <v>0.73333333333333328</v>
      </c>
      <c r="H62" s="97">
        <v>0</v>
      </c>
      <c r="I62" s="114">
        <v>0</v>
      </c>
      <c r="J62" s="97">
        <v>4</v>
      </c>
      <c r="K62" s="114">
        <v>0.27</v>
      </c>
    </row>
    <row r="63" spans="1:11" ht="18" customHeight="1" x14ac:dyDescent="0.25">
      <c r="A63" s="95" t="s">
        <v>22</v>
      </c>
      <c r="B63" s="95" t="s">
        <v>1</v>
      </c>
      <c r="C63" s="96" t="s">
        <v>20</v>
      </c>
      <c r="D63" s="97">
        <v>9</v>
      </c>
      <c r="E63" s="114">
        <v>1</v>
      </c>
      <c r="F63" s="97">
        <v>6</v>
      </c>
      <c r="G63" s="114">
        <f t="shared" si="0"/>
        <v>0.66666666666666663</v>
      </c>
      <c r="H63" s="97">
        <v>0</v>
      </c>
      <c r="I63" s="114">
        <v>0</v>
      </c>
      <c r="J63" s="97">
        <v>3</v>
      </c>
      <c r="K63" s="114">
        <v>0.33</v>
      </c>
    </row>
    <row r="64" spans="1:11" ht="18" customHeight="1" x14ac:dyDescent="0.25">
      <c r="A64" s="95" t="s">
        <v>22</v>
      </c>
      <c r="B64" s="95" t="s">
        <v>10</v>
      </c>
      <c r="C64" s="96" t="s">
        <v>15</v>
      </c>
      <c r="D64" s="97">
        <v>67</v>
      </c>
      <c r="E64" s="114">
        <v>1</v>
      </c>
      <c r="F64" s="97">
        <v>49</v>
      </c>
      <c r="G64" s="114">
        <f t="shared" si="0"/>
        <v>0.73134328358208955</v>
      </c>
      <c r="H64" s="97">
        <v>0</v>
      </c>
      <c r="I64" s="114">
        <v>0</v>
      </c>
      <c r="J64" s="97">
        <v>18</v>
      </c>
      <c r="K64" s="114">
        <v>0.27</v>
      </c>
    </row>
    <row r="65" spans="1:11" ht="18" customHeight="1" x14ac:dyDescent="0.25">
      <c r="A65" s="95" t="s">
        <v>22</v>
      </c>
      <c r="B65" s="95" t="s">
        <v>10</v>
      </c>
      <c r="C65" s="96" t="s">
        <v>16</v>
      </c>
      <c r="D65" s="97">
        <v>54</v>
      </c>
      <c r="E65" s="114">
        <v>1</v>
      </c>
      <c r="F65" s="97">
        <v>45</v>
      </c>
      <c r="G65" s="114">
        <f t="shared" si="0"/>
        <v>0.83333333333333337</v>
      </c>
      <c r="H65" s="97">
        <v>0</v>
      </c>
      <c r="I65" s="114">
        <v>0</v>
      </c>
      <c r="J65" s="97">
        <v>9</v>
      </c>
      <c r="K65" s="114">
        <v>0.17</v>
      </c>
    </row>
    <row r="66" spans="1:11" ht="18" customHeight="1" x14ac:dyDescent="0.25">
      <c r="A66" s="95" t="s">
        <v>22</v>
      </c>
      <c r="B66" s="95" t="s">
        <v>10</v>
      </c>
      <c r="C66" s="96" t="s">
        <v>17</v>
      </c>
      <c r="D66" s="97">
        <v>40</v>
      </c>
      <c r="E66" s="114">
        <v>1</v>
      </c>
      <c r="F66" s="97">
        <v>34</v>
      </c>
      <c r="G66" s="114">
        <f t="shared" si="0"/>
        <v>0.85</v>
      </c>
      <c r="H66" s="97">
        <v>0</v>
      </c>
      <c r="I66" s="114">
        <v>0</v>
      </c>
      <c r="J66" s="97">
        <v>6</v>
      </c>
      <c r="K66" s="114">
        <v>0.15</v>
      </c>
    </row>
    <row r="67" spans="1:11" ht="18" customHeight="1" x14ac:dyDescent="0.25">
      <c r="A67" s="95" t="s">
        <v>22</v>
      </c>
      <c r="B67" s="95" t="s">
        <v>10</v>
      </c>
      <c r="C67" s="96" t="s">
        <v>18</v>
      </c>
      <c r="D67" s="97">
        <v>40</v>
      </c>
      <c r="E67" s="114">
        <v>1</v>
      </c>
      <c r="F67" s="97">
        <v>32</v>
      </c>
      <c r="G67" s="114">
        <f t="shared" si="0"/>
        <v>0.8</v>
      </c>
      <c r="H67" s="97">
        <v>0</v>
      </c>
      <c r="I67" s="114">
        <v>0</v>
      </c>
      <c r="J67" s="97">
        <v>8</v>
      </c>
      <c r="K67" s="114">
        <v>0.2</v>
      </c>
    </row>
    <row r="68" spans="1:11" ht="18" customHeight="1" x14ac:dyDescent="0.25">
      <c r="A68" s="95" t="s">
        <v>22</v>
      </c>
      <c r="B68" s="95" t="s">
        <v>10</v>
      </c>
      <c r="C68" s="96" t="s">
        <v>19</v>
      </c>
      <c r="D68" s="97">
        <v>43</v>
      </c>
      <c r="E68" s="114">
        <v>1</v>
      </c>
      <c r="F68" s="97">
        <v>32</v>
      </c>
      <c r="G68" s="114">
        <f t="shared" si="0"/>
        <v>0.7441860465116279</v>
      </c>
      <c r="H68" s="97">
        <v>0</v>
      </c>
      <c r="I68" s="114">
        <v>0</v>
      </c>
      <c r="J68" s="97">
        <v>11</v>
      </c>
      <c r="K68" s="114">
        <v>0.26</v>
      </c>
    </row>
    <row r="69" spans="1:11" ht="18" customHeight="1" x14ac:dyDescent="0.25">
      <c r="A69" s="95" t="s">
        <v>22</v>
      </c>
      <c r="B69" s="95" t="s">
        <v>10</v>
      </c>
      <c r="C69" s="96" t="s">
        <v>20</v>
      </c>
      <c r="D69" s="97">
        <v>32</v>
      </c>
      <c r="E69" s="114">
        <v>1</v>
      </c>
      <c r="F69" s="97">
        <v>22</v>
      </c>
      <c r="G69" s="114">
        <f t="shared" si="0"/>
        <v>0.6875</v>
      </c>
      <c r="H69" s="97">
        <v>0</v>
      </c>
      <c r="I69" s="114">
        <v>0</v>
      </c>
      <c r="J69" s="97">
        <v>10</v>
      </c>
      <c r="K69" s="114">
        <v>0.31</v>
      </c>
    </row>
    <row r="70" spans="1:11" ht="18" customHeight="1" x14ac:dyDescent="0.25">
      <c r="A70" s="95" t="s">
        <v>22</v>
      </c>
      <c r="B70" s="95" t="s">
        <v>11</v>
      </c>
      <c r="C70" s="96" t="s">
        <v>15</v>
      </c>
      <c r="D70" s="97">
        <v>46</v>
      </c>
      <c r="E70" s="114">
        <v>1</v>
      </c>
      <c r="F70" s="97">
        <v>41</v>
      </c>
      <c r="G70" s="114">
        <f t="shared" si="0"/>
        <v>0.89130434782608692</v>
      </c>
      <c r="H70" s="97">
        <v>0</v>
      </c>
      <c r="I70" s="114">
        <v>0</v>
      </c>
      <c r="J70" s="97">
        <v>5</v>
      </c>
      <c r="K70" s="114">
        <v>0.11</v>
      </c>
    </row>
    <row r="71" spans="1:11" ht="18" customHeight="1" x14ac:dyDescent="0.25">
      <c r="A71" s="95" t="s">
        <v>22</v>
      </c>
      <c r="B71" s="95" t="s">
        <v>11</v>
      </c>
      <c r="C71" s="96" t="s">
        <v>16</v>
      </c>
      <c r="D71" s="97">
        <v>52</v>
      </c>
      <c r="E71" s="114">
        <v>1</v>
      </c>
      <c r="F71" s="97">
        <v>46</v>
      </c>
      <c r="G71" s="114">
        <f t="shared" si="0"/>
        <v>0.88461538461538458</v>
      </c>
      <c r="H71" s="97">
        <v>0</v>
      </c>
      <c r="I71" s="114">
        <v>0</v>
      </c>
      <c r="J71" s="97">
        <v>6</v>
      </c>
      <c r="K71" s="114">
        <v>0.12</v>
      </c>
    </row>
    <row r="72" spans="1:11" ht="18" customHeight="1" x14ac:dyDescent="0.25">
      <c r="A72" s="95" t="s">
        <v>22</v>
      </c>
      <c r="B72" s="95" t="s">
        <v>11</v>
      </c>
      <c r="C72" s="96" t="s">
        <v>17</v>
      </c>
      <c r="D72" s="97">
        <v>46</v>
      </c>
      <c r="E72" s="114">
        <v>1</v>
      </c>
      <c r="F72" s="97">
        <v>39</v>
      </c>
      <c r="G72" s="114">
        <f t="shared" si="0"/>
        <v>0.84782608695652173</v>
      </c>
      <c r="H72" s="97">
        <v>0</v>
      </c>
      <c r="I72" s="114">
        <v>0</v>
      </c>
      <c r="J72" s="97">
        <v>7</v>
      </c>
      <c r="K72" s="114">
        <v>0.15</v>
      </c>
    </row>
    <row r="73" spans="1:11" ht="18" customHeight="1" x14ac:dyDescent="0.25">
      <c r="A73" s="95" t="s">
        <v>22</v>
      </c>
      <c r="B73" s="95" t="s">
        <v>11</v>
      </c>
      <c r="C73" s="96" t="s">
        <v>18</v>
      </c>
      <c r="D73" s="97">
        <v>42</v>
      </c>
      <c r="E73" s="114">
        <v>1</v>
      </c>
      <c r="F73" s="97">
        <v>37</v>
      </c>
      <c r="G73" s="114">
        <f t="shared" si="0"/>
        <v>0.88095238095238093</v>
      </c>
      <c r="H73" s="97">
        <v>0</v>
      </c>
      <c r="I73" s="114">
        <v>0</v>
      </c>
      <c r="J73" s="97">
        <v>5</v>
      </c>
      <c r="K73" s="114">
        <v>0.12</v>
      </c>
    </row>
    <row r="74" spans="1:11" ht="18" customHeight="1" x14ac:dyDescent="0.25">
      <c r="A74" s="95" t="s">
        <v>22</v>
      </c>
      <c r="B74" s="95" t="s">
        <v>11</v>
      </c>
      <c r="C74" s="96" t="s">
        <v>19</v>
      </c>
      <c r="D74" s="97">
        <v>42</v>
      </c>
      <c r="E74" s="114">
        <v>1</v>
      </c>
      <c r="F74" s="97">
        <v>39</v>
      </c>
      <c r="G74" s="114">
        <f t="shared" si="0"/>
        <v>0.9285714285714286</v>
      </c>
      <c r="H74" s="97">
        <v>0</v>
      </c>
      <c r="I74" s="114">
        <v>0</v>
      </c>
      <c r="J74" s="97">
        <v>3</v>
      </c>
      <c r="K74" s="114">
        <v>7.0000000000000007E-2</v>
      </c>
    </row>
    <row r="75" spans="1:11" ht="18" customHeight="1" x14ac:dyDescent="0.25">
      <c r="A75" s="95" t="s">
        <v>22</v>
      </c>
      <c r="B75" s="95" t="s">
        <v>11</v>
      </c>
      <c r="C75" s="96" t="s">
        <v>20</v>
      </c>
      <c r="D75" s="97">
        <v>35</v>
      </c>
      <c r="E75" s="114">
        <v>1</v>
      </c>
      <c r="F75" s="97">
        <v>30</v>
      </c>
      <c r="G75" s="114">
        <f t="shared" ref="G75:G144" si="1">F75/D75</f>
        <v>0.8571428571428571</v>
      </c>
      <c r="H75" s="97">
        <v>0</v>
      </c>
      <c r="I75" s="114">
        <v>0</v>
      </c>
      <c r="J75" s="97">
        <v>5</v>
      </c>
      <c r="K75" s="114">
        <v>0.14000000000000001</v>
      </c>
    </row>
    <row r="76" spans="1:11" ht="18" customHeight="1" x14ac:dyDescent="0.25">
      <c r="A76" s="95" t="s">
        <v>22</v>
      </c>
      <c r="B76" s="95" t="s">
        <v>12</v>
      </c>
      <c r="C76" s="96" t="s">
        <v>15</v>
      </c>
      <c r="D76" s="97">
        <v>18</v>
      </c>
      <c r="E76" s="114">
        <v>1</v>
      </c>
      <c r="F76" s="97">
        <v>13</v>
      </c>
      <c r="G76" s="114">
        <f t="shared" si="1"/>
        <v>0.72222222222222221</v>
      </c>
      <c r="H76" s="97">
        <v>0</v>
      </c>
      <c r="I76" s="114">
        <v>0</v>
      </c>
      <c r="J76" s="97">
        <v>5</v>
      </c>
      <c r="K76" s="114">
        <v>0.28000000000000003</v>
      </c>
    </row>
    <row r="77" spans="1:11" ht="18" customHeight="1" x14ac:dyDescent="0.25">
      <c r="A77" s="95" t="s">
        <v>22</v>
      </c>
      <c r="B77" s="95" t="s">
        <v>12</v>
      </c>
      <c r="C77" s="96" t="s">
        <v>16</v>
      </c>
      <c r="D77" s="97">
        <v>16</v>
      </c>
      <c r="E77" s="114">
        <v>1</v>
      </c>
      <c r="F77" s="97">
        <v>14</v>
      </c>
      <c r="G77" s="114">
        <f t="shared" si="1"/>
        <v>0.875</v>
      </c>
      <c r="H77" s="97">
        <v>0</v>
      </c>
      <c r="I77" s="114">
        <v>0</v>
      </c>
      <c r="J77" s="97">
        <v>2</v>
      </c>
      <c r="K77" s="114">
        <v>0.13</v>
      </c>
    </row>
    <row r="78" spans="1:11" ht="18" customHeight="1" x14ac:dyDescent="0.25">
      <c r="A78" s="95" t="s">
        <v>22</v>
      </c>
      <c r="B78" s="95" t="s">
        <v>12</v>
      </c>
      <c r="C78" s="96" t="s">
        <v>17</v>
      </c>
      <c r="D78" s="97">
        <v>5</v>
      </c>
      <c r="E78" s="114">
        <v>1</v>
      </c>
      <c r="F78" s="97">
        <v>4</v>
      </c>
      <c r="G78" s="114">
        <f t="shared" si="1"/>
        <v>0.8</v>
      </c>
      <c r="H78" s="97">
        <v>0</v>
      </c>
      <c r="I78" s="114">
        <v>0</v>
      </c>
      <c r="J78" s="97">
        <v>1</v>
      </c>
      <c r="K78" s="114">
        <v>0.2</v>
      </c>
    </row>
    <row r="79" spans="1:11" ht="18" customHeight="1" x14ac:dyDescent="0.25">
      <c r="A79" s="95" t="s">
        <v>22</v>
      </c>
      <c r="B79" s="95" t="s">
        <v>12</v>
      </c>
      <c r="C79" s="96" t="s">
        <v>18</v>
      </c>
      <c r="D79" s="97">
        <v>7</v>
      </c>
      <c r="E79" s="114">
        <v>1</v>
      </c>
      <c r="F79" s="97">
        <v>6</v>
      </c>
      <c r="G79" s="114">
        <f t="shared" si="1"/>
        <v>0.8571428571428571</v>
      </c>
      <c r="H79" s="97">
        <v>0</v>
      </c>
      <c r="I79" s="114">
        <v>0</v>
      </c>
      <c r="J79" s="97">
        <v>1</v>
      </c>
      <c r="K79" s="114">
        <v>0.14000000000000001</v>
      </c>
    </row>
    <row r="80" spans="1:11" ht="18" customHeight="1" x14ac:dyDescent="0.25">
      <c r="A80" s="95" t="s">
        <v>22</v>
      </c>
      <c r="B80" s="95" t="s">
        <v>12</v>
      </c>
      <c r="C80" s="96" t="s">
        <v>19</v>
      </c>
      <c r="D80" s="97">
        <v>6</v>
      </c>
      <c r="E80" s="114">
        <v>1</v>
      </c>
      <c r="F80" s="97">
        <v>4</v>
      </c>
      <c r="G80" s="114">
        <f t="shared" si="1"/>
        <v>0.66666666666666663</v>
      </c>
      <c r="H80" s="97">
        <v>0</v>
      </c>
      <c r="I80" s="114">
        <v>0</v>
      </c>
      <c r="J80" s="97">
        <v>2</v>
      </c>
      <c r="K80" s="114">
        <v>0.33</v>
      </c>
    </row>
    <row r="81" spans="1:11" ht="18" customHeight="1" x14ac:dyDescent="0.25">
      <c r="A81" s="98" t="s">
        <v>22</v>
      </c>
      <c r="B81" s="98" t="s">
        <v>12</v>
      </c>
      <c r="C81" s="99" t="s">
        <v>20</v>
      </c>
      <c r="D81" s="100">
        <v>10</v>
      </c>
      <c r="E81" s="115">
        <v>1</v>
      </c>
      <c r="F81" s="100">
        <v>6</v>
      </c>
      <c r="G81" s="115">
        <f t="shared" si="1"/>
        <v>0.6</v>
      </c>
      <c r="H81" s="100">
        <v>2</v>
      </c>
      <c r="I81" s="115">
        <v>0.2</v>
      </c>
      <c r="J81" s="100">
        <v>2</v>
      </c>
      <c r="K81" s="115">
        <v>0.2</v>
      </c>
    </row>
    <row r="82" spans="1:11" ht="18" customHeight="1" x14ac:dyDescent="0.25">
      <c r="A82" s="101" t="s">
        <v>22</v>
      </c>
      <c r="B82" s="107" t="s">
        <v>48</v>
      </c>
      <c r="C82" s="102"/>
      <c r="D82" s="103">
        <f>SUM(D58:D81)</f>
        <v>737</v>
      </c>
      <c r="E82" s="116">
        <f>D82/D82</f>
        <v>1</v>
      </c>
      <c r="F82" s="103">
        <f>SUM(F58:F81)</f>
        <v>601</v>
      </c>
      <c r="G82" s="116">
        <f>F82/D82</f>
        <v>0.81546811397557661</v>
      </c>
      <c r="H82" s="103">
        <f>SUM(H58:H81)</f>
        <v>2</v>
      </c>
      <c r="I82" s="116">
        <f>H82/D82</f>
        <v>2.7137042062415195E-3</v>
      </c>
      <c r="J82" s="103">
        <f>SUM(J58:J81)</f>
        <v>134</v>
      </c>
      <c r="K82" s="116">
        <f>J82/D82</f>
        <v>0.18181818181818182</v>
      </c>
    </row>
    <row r="83" spans="1:11" ht="18" customHeight="1" x14ac:dyDescent="0.25">
      <c r="A83" s="104"/>
      <c r="B83" s="104"/>
      <c r="C83" s="105"/>
      <c r="D83" s="106"/>
      <c r="E83" s="117"/>
      <c r="F83" s="106"/>
      <c r="G83" s="117"/>
      <c r="H83" s="106"/>
      <c r="I83" s="117"/>
      <c r="J83" s="106"/>
      <c r="K83" s="117"/>
    </row>
    <row r="84" spans="1:11" ht="18" customHeight="1" x14ac:dyDescent="0.25">
      <c r="A84" s="95" t="s">
        <v>23</v>
      </c>
      <c r="B84" s="95" t="s">
        <v>1</v>
      </c>
      <c r="C84" s="96" t="s">
        <v>15</v>
      </c>
      <c r="D84" s="97">
        <v>19</v>
      </c>
      <c r="E84" s="114">
        <v>1</v>
      </c>
      <c r="F84" s="97">
        <v>11</v>
      </c>
      <c r="G84" s="114">
        <f t="shared" si="1"/>
        <v>0.57894736842105265</v>
      </c>
      <c r="H84" s="97">
        <v>0</v>
      </c>
      <c r="I84" s="114">
        <v>0</v>
      </c>
      <c r="J84" s="97">
        <v>8</v>
      </c>
      <c r="K84" s="114">
        <v>0.42</v>
      </c>
    </row>
    <row r="85" spans="1:11" ht="18" customHeight="1" x14ac:dyDescent="0.25">
      <c r="A85" s="95" t="s">
        <v>23</v>
      </c>
      <c r="B85" s="95" t="s">
        <v>1</v>
      </c>
      <c r="C85" s="96" t="s">
        <v>16</v>
      </c>
      <c r="D85" s="97">
        <v>10</v>
      </c>
      <c r="E85" s="114">
        <v>1</v>
      </c>
      <c r="F85" s="97">
        <v>7</v>
      </c>
      <c r="G85" s="114">
        <f t="shared" si="1"/>
        <v>0.7</v>
      </c>
      <c r="H85" s="97">
        <v>0</v>
      </c>
      <c r="I85" s="114">
        <v>0</v>
      </c>
      <c r="J85" s="97">
        <v>3</v>
      </c>
      <c r="K85" s="114">
        <v>0.3</v>
      </c>
    </row>
    <row r="86" spans="1:11" ht="18" customHeight="1" x14ac:dyDescent="0.25">
      <c r="A86" s="95" t="s">
        <v>23</v>
      </c>
      <c r="B86" s="95" t="s">
        <v>1</v>
      </c>
      <c r="C86" s="96" t="s">
        <v>17</v>
      </c>
      <c r="D86" s="97">
        <v>13</v>
      </c>
      <c r="E86" s="114">
        <v>1</v>
      </c>
      <c r="F86" s="97">
        <v>8</v>
      </c>
      <c r="G86" s="114">
        <f t="shared" si="1"/>
        <v>0.61538461538461542</v>
      </c>
      <c r="H86" s="97">
        <v>0</v>
      </c>
      <c r="I86" s="114">
        <v>0</v>
      </c>
      <c r="J86" s="97">
        <v>5</v>
      </c>
      <c r="K86" s="114">
        <v>0.38</v>
      </c>
    </row>
    <row r="87" spans="1:11" ht="18" customHeight="1" x14ac:dyDescent="0.25">
      <c r="A87" s="95" t="s">
        <v>23</v>
      </c>
      <c r="B87" s="95" t="s">
        <v>1</v>
      </c>
      <c r="C87" s="96" t="s">
        <v>18</v>
      </c>
      <c r="D87" s="97">
        <v>14</v>
      </c>
      <c r="E87" s="114">
        <v>1</v>
      </c>
      <c r="F87" s="97">
        <v>10</v>
      </c>
      <c r="G87" s="114">
        <f t="shared" si="1"/>
        <v>0.7142857142857143</v>
      </c>
      <c r="H87" s="97">
        <v>0</v>
      </c>
      <c r="I87" s="114">
        <v>0</v>
      </c>
      <c r="J87" s="97">
        <v>4</v>
      </c>
      <c r="K87" s="114">
        <v>0.28999999999999998</v>
      </c>
    </row>
    <row r="88" spans="1:11" ht="18" customHeight="1" x14ac:dyDescent="0.25">
      <c r="A88" s="95" t="s">
        <v>23</v>
      </c>
      <c r="B88" s="95" t="s">
        <v>1</v>
      </c>
      <c r="C88" s="96" t="s">
        <v>19</v>
      </c>
      <c r="D88" s="97">
        <v>4</v>
      </c>
      <c r="E88" s="114">
        <v>1</v>
      </c>
      <c r="F88" s="97">
        <v>4</v>
      </c>
      <c r="G88" s="114">
        <f t="shared" si="1"/>
        <v>1</v>
      </c>
      <c r="H88" s="97">
        <v>0</v>
      </c>
      <c r="I88" s="114">
        <v>0</v>
      </c>
      <c r="J88" s="97">
        <v>0</v>
      </c>
      <c r="K88" s="114">
        <v>0</v>
      </c>
    </row>
    <row r="89" spans="1:11" ht="18" customHeight="1" x14ac:dyDescent="0.25">
      <c r="A89" s="95" t="s">
        <v>23</v>
      </c>
      <c r="B89" s="95" t="s">
        <v>1</v>
      </c>
      <c r="C89" s="96" t="s">
        <v>20</v>
      </c>
      <c r="D89" s="97">
        <v>12</v>
      </c>
      <c r="E89" s="114">
        <v>1</v>
      </c>
      <c r="F89" s="97">
        <v>11</v>
      </c>
      <c r="G89" s="114">
        <f t="shared" si="1"/>
        <v>0.91666666666666663</v>
      </c>
      <c r="H89" s="97">
        <v>0</v>
      </c>
      <c r="I89" s="114">
        <v>0</v>
      </c>
      <c r="J89" s="97">
        <v>1</v>
      </c>
      <c r="K89" s="114">
        <v>0.08</v>
      </c>
    </row>
    <row r="90" spans="1:11" ht="18" customHeight="1" x14ac:dyDescent="0.25">
      <c r="A90" s="95" t="s">
        <v>23</v>
      </c>
      <c r="B90" s="95" t="s">
        <v>10</v>
      </c>
      <c r="C90" s="96" t="s">
        <v>15</v>
      </c>
      <c r="D90" s="97">
        <v>32</v>
      </c>
      <c r="E90" s="114">
        <v>1</v>
      </c>
      <c r="F90" s="97">
        <v>26</v>
      </c>
      <c r="G90" s="114">
        <f t="shared" si="1"/>
        <v>0.8125</v>
      </c>
      <c r="H90" s="97">
        <v>0</v>
      </c>
      <c r="I90" s="114">
        <v>0</v>
      </c>
      <c r="J90" s="97">
        <v>6</v>
      </c>
      <c r="K90" s="114">
        <v>0.19</v>
      </c>
    </row>
    <row r="91" spans="1:11" ht="18" customHeight="1" x14ac:dyDescent="0.25">
      <c r="A91" s="95" t="s">
        <v>23</v>
      </c>
      <c r="B91" s="95" t="s">
        <v>10</v>
      </c>
      <c r="C91" s="96" t="s">
        <v>16</v>
      </c>
      <c r="D91" s="97">
        <v>26</v>
      </c>
      <c r="E91" s="114">
        <v>1</v>
      </c>
      <c r="F91" s="97">
        <v>21</v>
      </c>
      <c r="G91" s="114">
        <f t="shared" si="1"/>
        <v>0.80769230769230771</v>
      </c>
      <c r="H91" s="97">
        <v>0</v>
      </c>
      <c r="I91" s="114">
        <v>0</v>
      </c>
      <c r="J91" s="97">
        <v>5</v>
      </c>
      <c r="K91" s="114">
        <v>0.19</v>
      </c>
    </row>
    <row r="92" spans="1:11" ht="18" customHeight="1" x14ac:dyDescent="0.25">
      <c r="A92" s="95" t="s">
        <v>23</v>
      </c>
      <c r="B92" s="95" t="s">
        <v>10</v>
      </c>
      <c r="C92" s="96" t="s">
        <v>17</v>
      </c>
      <c r="D92" s="97">
        <v>32</v>
      </c>
      <c r="E92" s="114">
        <v>1</v>
      </c>
      <c r="F92" s="97">
        <v>25</v>
      </c>
      <c r="G92" s="114">
        <f t="shared" si="1"/>
        <v>0.78125</v>
      </c>
      <c r="H92" s="97">
        <v>0</v>
      </c>
      <c r="I92" s="114">
        <v>0</v>
      </c>
      <c r="J92" s="97">
        <v>7</v>
      </c>
      <c r="K92" s="114">
        <v>0.22</v>
      </c>
    </row>
    <row r="93" spans="1:11" ht="18" customHeight="1" x14ac:dyDescent="0.25">
      <c r="A93" s="95" t="s">
        <v>23</v>
      </c>
      <c r="B93" s="95" t="s">
        <v>10</v>
      </c>
      <c r="C93" s="96" t="s">
        <v>18</v>
      </c>
      <c r="D93" s="97">
        <v>20</v>
      </c>
      <c r="E93" s="114">
        <v>1</v>
      </c>
      <c r="F93" s="97">
        <v>17</v>
      </c>
      <c r="G93" s="114">
        <f t="shared" si="1"/>
        <v>0.85</v>
      </c>
      <c r="H93" s="97">
        <v>0</v>
      </c>
      <c r="I93" s="114">
        <v>0</v>
      </c>
      <c r="J93" s="97">
        <v>3</v>
      </c>
      <c r="K93" s="114">
        <v>0.15</v>
      </c>
    </row>
    <row r="94" spans="1:11" ht="18" customHeight="1" x14ac:dyDescent="0.25">
      <c r="A94" s="95" t="s">
        <v>23</v>
      </c>
      <c r="B94" s="95" t="s">
        <v>10</v>
      </c>
      <c r="C94" s="96" t="s">
        <v>19</v>
      </c>
      <c r="D94" s="97">
        <v>31</v>
      </c>
      <c r="E94" s="114">
        <v>1</v>
      </c>
      <c r="F94" s="97">
        <v>22</v>
      </c>
      <c r="G94" s="114">
        <f t="shared" si="1"/>
        <v>0.70967741935483875</v>
      </c>
      <c r="H94" s="97">
        <v>0</v>
      </c>
      <c r="I94" s="114">
        <v>0</v>
      </c>
      <c r="J94" s="97">
        <v>9</v>
      </c>
      <c r="K94" s="114">
        <v>0.28999999999999998</v>
      </c>
    </row>
    <row r="95" spans="1:11" ht="18" customHeight="1" x14ac:dyDescent="0.25">
      <c r="A95" s="95" t="s">
        <v>23</v>
      </c>
      <c r="B95" s="95" t="s">
        <v>10</v>
      </c>
      <c r="C95" s="96" t="s">
        <v>20</v>
      </c>
      <c r="D95" s="97">
        <v>18</v>
      </c>
      <c r="E95" s="114">
        <v>1</v>
      </c>
      <c r="F95" s="97">
        <v>16</v>
      </c>
      <c r="G95" s="114">
        <f t="shared" si="1"/>
        <v>0.88888888888888884</v>
      </c>
      <c r="H95" s="97">
        <v>0</v>
      </c>
      <c r="I95" s="114">
        <v>0</v>
      </c>
      <c r="J95" s="97">
        <v>2</v>
      </c>
      <c r="K95" s="114">
        <v>0.11</v>
      </c>
    </row>
    <row r="96" spans="1:11" ht="18" customHeight="1" x14ac:dyDescent="0.25">
      <c r="A96" s="95" t="s">
        <v>23</v>
      </c>
      <c r="B96" s="95" t="s">
        <v>11</v>
      </c>
      <c r="C96" s="96" t="s">
        <v>15</v>
      </c>
      <c r="D96" s="97">
        <v>26</v>
      </c>
      <c r="E96" s="114">
        <v>1</v>
      </c>
      <c r="F96" s="97">
        <v>21</v>
      </c>
      <c r="G96" s="114">
        <f t="shared" si="1"/>
        <v>0.80769230769230771</v>
      </c>
      <c r="H96" s="97">
        <v>0</v>
      </c>
      <c r="I96" s="114">
        <v>0</v>
      </c>
      <c r="J96" s="97">
        <v>5</v>
      </c>
      <c r="K96" s="114">
        <v>0.19</v>
      </c>
    </row>
    <row r="97" spans="1:11" ht="18" customHeight="1" x14ac:dyDescent="0.25">
      <c r="A97" s="95" t="s">
        <v>23</v>
      </c>
      <c r="B97" s="95" t="s">
        <v>11</v>
      </c>
      <c r="C97" s="96" t="s">
        <v>16</v>
      </c>
      <c r="D97" s="97">
        <v>25</v>
      </c>
      <c r="E97" s="114">
        <v>1</v>
      </c>
      <c r="F97" s="97">
        <v>22</v>
      </c>
      <c r="G97" s="114">
        <f t="shared" si="1"/>
        <v>0.88</v>
      </c>
      <c r="H97" s="97">
        <v>0</v>
      </c>
      <c r="I97" s="114">
        <v>0</v>
      </c>
      <c r="J97" s="97">
        <v>3</v>
      </c>
      <c r="K97" s="114">
        <v>0.12</v>
      </c>
    </row>
    <row r="98" spans="1:11" ht="18" customHeight="1" x14ac:dyDescent="0.25">
      <c r="A98" s="95" t="s">
        <v>23</v>
      </c>
      <c r="B98" s="95" t="s">
        <v>11</v>
      </c>
      <c r="C98" s="96" t="s">
        <v>17</v>
      </c>
      <c r="D98" s="97">
        <v>24</v>
      </c>
      <c r="E98" s="114">
        <v>1</v>
      </c>
      <c r="F98" s="97">
        <v>19</v>
      </c>
      <c r="G98" s="114">
        <f t="shared" si="1"/>
        <v>0.79166666666666663</v>
      </c>
      <c r="H98" s="97">
        <v>0</v>
      </c>
      <c r="I98" s="114">
        <v>0</v>
      </c>
      <c r="J98" s="97">
        <v>5</v>
      </c>
      <c r="K98" s="114">
        <v>0.21</v>
      </c>
    </row>
    <row r="99" spans="1:11" ht="18" customHeight="1" x14ac:dyDescent="0.25">
      <c r="A99" s="95" t="s">
        <v>23</v>
      </c>
      <c r="B99" s="95" t="s">
        <v>11</v>
      </c>
      <c r="C99" s="96" t="s">
        <v>18</v>
      </c>
      <c r="D99" s="97">
        <v>26</v>
      </c>
      <c r="E99" s="114">
        <v>1</v>
      </c>
      <c r="F99" s="97">
        <v>23</v>
      </c>
      <c r="G99" s="114">
        <f t="shared" si="1"/>
        <v>0.88461538461538458</v>
      </c>
      <c r="H99" s="97">
        <v>0</v>
      </c>
      <c r="I99" s="114">
        <v>0</v>
      </c>
      <c r="J99" s="97">
        <v>3</v>
      </c>
      <c r="K99" s="114">
        <v>0.12</v>
      </c>
    </row>
    <row r="100" spans="1:11" ht="18" customHeight="1" x14ac:dyDescent="0.25">
      <c r="A100" s="95" t="s">
        <v>23</v>
      </c>
      <c r="B100" s="95" t="s">
        <v>11</v>
      </c>
      <c r="C100" s="96" t="s">
        <v>19</v>
      </c>
      <c r="D100" s="97">
        <v>32</v>
      </c>
      <c r="E100" s="114">
        <v>1</v>
      </c>
      <c r="F100" s="97">
        <v>27</v>
      </c>
      <c r="G100" s="114">
        <f t="shared" si="1"/>
        <v>0.84375</v>
      </c>
      <c r="H100" s="97">
        <v>0</v>
      </c>
      <c r="I100" s="114">
        <v>0</v>
      </c>
      <c r="J100" s="97">
        <v>5</v>
      </c>
      <c r="K100" s="114">
        <v>0.16</v>
      </c>
    </row>
    <row r="101" spans="1:11" ht="18" customHeight="1" x14ac:dyDescent="0.25">
      <c r="A101" s="95" t="s">
        <v>23</v>
      </c>
      <c r="B101" s="95" t="s">
        <v>11</v>
      </c>
      <c r="C101" s="96" t="s">
        <v>20</v>
      </c>
      <c r="D101" s="97">
        <v>36</v>
      </c>
      <c r="E101" s="114">
        <v>1</v>
      </c>
      <c r="F101" s="97">
        <v>31</v>
      </c>
      <c r="G101" s="114">
        <f t="shared" si="1"/>
        <v>0.86111111111111116</v>
      </c>
      <c r="H101" s="97">
        <v>1</v>
      </c>
      <c r="I101" s="114">
        <v>0.03</v>
      </c>
      <c r="J101" s="97">
        <v>4</v>
      </c>
      <c r="K101" s="114">
        <v>0.11</v>
      </c>
    </row>
    <row r="102" spans="1:11" ht="18" customHeight="1" x14ac:dyDescent="0.25">
      <c r="A102" s="95" t="s">
        <v>23</v>
      </c>
      <c r="B102" s="95" t="s">
        <v>12</v>
      </c>
      <c r="C102" s="96" t="s">
        <v>15</v>
      </c>
      <c r="D102" s="97">
        <v>20</v>
      </c>
      <c r="E102" s="114">
        <v>1</v>
      </c>
      <c r="F102" s="97">
        <v>13</v>
      </c>
      <c r="G102" s="114">
        <f t="shared" si="1"/>
        <v>0.65</v>
      </c>
      <c r="H102" s="97">
        <v>1</v>
      </c>
      <c r="I102" s="114">
        <v>0.05</v>
      </c>
      <c r="J102" s="97">
        <v>6</v>
      </c>
      <c r="K102" s="114">
        <v>0.3</v>
      </c>
    </row>
    <row r="103" spans="1:11" ht="18" customHeight="1" x14ac:dyDescent="0.25">
      <c r="A103" s="95" t="s">
        <v>23</v>
      </c>
      <c r="B103" s="95" t="s">
        <v>12</v>
      </c>
      <c r="C103" s="96" t="s">
        <v>16</v>
      </c>
      <c r="D103" s="97">
        <v>10</v>
      </c>
      <c r="E103" s="114">
        <v>1</v>
      </c>
      <c r="F103" s="97">
        <v>7</v>
      </c>
      <c r="G103" s="114">
        <f t="shared" si="1"/>
        <v>0.7</v>
      </c>
      <c r="H103" s="97">
        <v>1</v>
      </c>
      <c r="I103" s="114">
        <v>0.1</v>
      </c>
      <c r="J103" s="97">
        <v>2</v>
      </c>
      <c r="K103" s="114">
        <v>0.2</v>
      </c>
    </row>
    <row r="104" spans="1:11" ht="18" customHeight="1" x14ac:dyDescent="0.25">
      <c r="A104" s="95" t="s">
        <v>23</v>
      </c>
      <c r="B104" s="95" t="s">
        <v>12</v>
      </c>
      <c r="C104" s="96" t="s">
        <v>17</v>
      </c>
      <c r="D104" s="97">
        <v>6</v>
      </c>
      <c r="E104" s="114">
        <v>1</v>
      </c>
      <c r="F104" s="97">
        <v>4</v>
      </c>
      <c r="G104" s="114">
        <f t="shared" si="1"/>
        <v>0.66666666666666663</v>
      </c>
      <c r="H104" s="97">
        <v>1</v>
      </c>
      <c r="I104" s="114">
        <v>0.17</v>
      </c>
      <c r="J104" s="97">
        <v>1</v>
      </c>
      <c r="K104" s="114">
        <v>0.17</v>
      </c>
    </row>
    <row r="105" spans="1:11" ht="18" customHeight="1" x14ac:dyDescent="0.25">
      <c r="A105" s="95" t="s">
        <v>23</v>
      </c>
      <c r="B105" s="95" t="s">
        <v>12</v>
      </c>
      <c r="C105" s="96" t="s">
        <v>18</v>
      </c>
      <c r="D105" s="97">
        <v>12</v>
      </c>
      <c r="E105" s="114">
        <v>1</v>
      </c>
      <c r="F105" s="97">
        <v>11</v>
      </c>
      <c r="G105" s="114">
        <f t="shared" si="1"/>
        <v>0.91666666666666663</v>
      </c>
      <c r="H105" s="97">
        <v>1</v>
      </c>
      <c r="I105" s="114">
        <v>0.08</v>
      </c>
      <c r="J105" s="97">
        <v>0</v>
      </c>
      <c r="K105" s="114">
        <v>0</v>
      </c>
    </row>
    <row r="106" spans="1:11" ht="18" customHeight="1" x14ac:dyDescent="0.25">
      <c r="A106" s="95" t="s">
        <v>23</v>
      </c>
      <c r="B106" s="95" t="s">
        <v>12</v>
      </c>
      <c r="C106" s="96" t="s">
        <v>19</v>
      </c>
      <c r="D106" s="97">
        <v>12</v>
      </c>
      <c r="E106" s="114">
        <v>1</v>
      </c>
      <c r="F106" s="97">
        <v>7</v>
      </c>
      <c r="G106" s="114">
        <f t="shared" si="1"/>
        <v>0.58333333333333337</v>
      </c>
      <c r="H106" s="97">
        <v>1</v>
      </c>
      <c r="I106" s="114">
        <v>0.08</v>
      </c>
      <c r="J106" s="97">
        <v>4</v>
      </c>
      <c r="K106" s="114">
        <v>0.33</v>
      </c>
    </row>
    <row r="107" spans="1:11" ht="18" customHeight="1" x14ac:dyDescent="0.25">
      <c r="A107" s="98" t="s">
        <v>23</v>
      </c>
      <c r="B107" s="98" t="s">
        <v>12</v>
      </c>
      <c r="C107" s="99" t="s">
        <v>20</v>
      </c>
      <c r="D107" s="100">
        <v>12</v>
      </c>
      <c r="E107" s="115">
        <v>1</v>
      </c>
      <c r="F107" s="100">
        <v>11</v>
      </c>
      <c r="G107" s="115">
        <f t="shared" si="1"/>
        <v>0.91666666666666663</v>
      </c>
      <c r="H107" s="100">
        <v>0</v>
      </c>
      <c r="I107" s="115">
        <v>0</v>
      </c>
      <c r="J107" s="100">
        <v>1</v>
      </c>
      <c r="K107" s="115">
        <v>0.08</v>
      </c>
    </row>
    <row r="108" spans="1:11" ht="18" customHeight="1" x14ac:dyDescent="0.25">
      <c r="A108" s="101" t="s">
        <v>23</v>
      </c>
      <c r="B108" s="107" t="s">
        <v>48</v>
      </c>
      <c r="C108" s="102"/>
      <c r="D108" s="103">
        <f>SUM(D84:D107)</f>
        <v>472</v>
      </c>
      <c r="E108" s="116">
        <f>D108/D108</f>
        <v>1</v>
      </c>
      <c r="F108" s="103">
        <f>SUM(F84:F107)</f>
        <v>374</v>
      </c>
      <c r="G108" s="116">
        <f>F108/D108</f>
        <v>0.7923728813559322</v>
      </c>
      <c r="H108" s="103">
        <f>SUM(H84:H107)</f>
        <v>6</v>
      </c>
      <c r="I108" s="116">
        <f>H108/D108</f>
        <v>1.2711864406779662E-2</v>
      </c>
      <c r="J108" s="103">
        <f>SUM(J84:J107)</f>
        <v>92</v>
      </c>
      <c r="K108" s="116">
        <f>J108/D108</f>
        <v>0.19491525423728814</v>
      </c>
    </row>
    <row r="109" spans="1:11" ht="18" customHeight="1" x14ac:dyDescent="0.25">
      <c r="A109" s="104"/>
      <c r="B109" s="104"/>
      <c r="C109" s="105"/>
      <c r="D109" s="106"/>
      <c r="E109" s="117"/>
      <c r="F109" s="106"/>
      <c r="G109" s="117"/>
      <c r="H109" s="106"/>
      <c r="I109" s="117"/>
      <c r="J109" s="106"/>
      <c r="K109" s="117"/>
    </row>
    <row r="110" spans="1:11" ht="18" customHeight="1" x14ac:dyDescent="0.25">
      <c r="A110" s="95" t="s">
        <v>24</v>
      </c>
      <c r="B110" s="95" t="s">
        <v>1</v>
      </c>
      <c r="C110" s="96" t="s">
        <v>15</v>
      </c>
      <c r="D110" s="97">
        <v>23</v>
      </c>
      <c r="E110" s="114">
        <v>1</v>
      </c>
      <c r="F110" s="97">
        <v>19</v>
      </c>
      <c r="G110" s="114">
        <f t="shared" si="1"/>
        <v>0.82608695652173914</v>
      </c>
      <c r="H110" s="97">
        <v>0</v>
      </c>
      <c r="I110" s="114">
        <v>0</v>
      </c>
      <c r="J110" s="97">
        <v>4</v>
      </c>
      <c r="K110" s="114">
        <v>0.17</v>
      </c>
    </row>
    <row r="111" spans="1:11" ht="18" customHeight="1" x14ac:dyDescent="0.25">
      <c r="A111" s="95" t="s">
        <v>24</v>
      </c>
      <c r="B111" s="95" t="s">
        <v>1</v>
      </c>
      <c r="C111" s="96" t="s">
        <v>16</v>
      </c>
      <c r="D111" s="97">
        <v>13</v>
      </c>
      <c r="E111" s="114">
        <v>1</v>
      </c>
      <c r="F111" s="97">
        <v>11</v>
      </c>
      <c r="G111" s="114">
        <f t="shared" si="1"/>
        <v>0.84615384615384615</v>
      </c>
      <c r="H111" s="97">
        <v>0</v>
      </c>
      <c r="I111" s="114">
        <v>0</v>
      </c>
      <c r="J111" s="97">
        <v>2</v>
      </c>
      <c r="K111" s="114">
        <v>0.15</v>
      </c>
    </row>
    <row r="112" spans="1:11" ht="18" customHeight="1" x14ac:dyDescent="0.25">
      <c r="A112" s="95" t="s">
        <v>24</v>
      </c>
      <c r="B112" s="95" t="s">
        <v>1</v>
      </c>
      <c r="C112" s="96" t="s">
        <v>17</v>
      </c>
      <c r="D112" s="97">
        <v>31</v>
      </c>
      <c r="E112" s="114">
        <v>1</v>
      </c>
      <c r="F112" s="97">
        <v>26</v>
      </c>
      <c r="G112" s="114">
        <f t="shared" si="1"/>
        <v>0.83870967741935487</v>
      </c>
      <c r="H112" s="97">
        <v>0</v>
      </c>
      <c r="I112" s="114">
        <v>0</v>
      </c>
      <c r="J112" s="97">
        <v>5</v>
      </c>
      <c r="K112" s="114">
        <v>0.16</v>
      </c>
    </row>
    <row r="113" spans="1:11" ht="18" customHeight="1" x14ac:dyDescent="0.25">
      <c r="A113" s="95" t="s">
        <v>24</v>
      </c>
      <c r="B113" s="95" t="s">
        <v>1</v>
      </c>
      <c r="C113" s="96" t="s">
        <v>18</v>
      </c>
      <c r="D113" s="97">
        <v>17</v>
      </c>
      <c r="E113" s="114">
        <v>1</v>
      </c>
      <c r="F113" s="97">
        <v>15</v>
      </c>
      <c r="G113" s="114">
        <f t="shared" si="1"/>
        <v>0.88235294117647056</v>
      </c>
      <c r="H113" s="97">
        <v>0</v>
      </c>
      <c r="I113" s="114">
        <v>0</v>
      </c>
      <c r="J113" s="97">
        <v>2</v>
      </c>
      <c r="K113" s="114">
        <v>0.12</v>
      </c>
    </row>
    <row r="114" spans="1:11" ht="18" customHeight="1" x14ac:dyDescent="0.25">
      <c r="A114" s="95" t="s">
        <v>24</v>
      </c>
      <c r="B114" s="95" t="s">
        <v>1</v>
      </c>
      <c r="C114" s="96" t="s">
        <v>19</v>
      </c>
      <c r="D114" s="97">
        <v>13</v>
      </c>
      <c r="E114" s="114">
        <v>1</v>
      </c>
      <c r="F114" s="97">
        <v>10</v>
      </c>
      <c r="G114" s="114">
        <f t="shared" si="1"/>
        <v>0.76923076923076927</v>
      </c>
      <c r="H114" s="97">
        <v>0</v>
      </c>
      <c r="I114" s="114">
        <v>0</v>
      </c>
      <c r="J114" s="97">
        <v>3</v>
      </c>
      <c r="K114" s="114">
        <v>0.23</v>
      </c>
    </row>
    <row r="115" spans="1:11" ht="18" customHeight="1" x14ac:dyDescent="0.25">
      <c r="A115" s="95" t="s">
        <v>24</v>
      </c>
      <c r="B115" s="95" t="s">
        <v>1</v>
      </c>
      <c r="C115" s="96" t="s">
        <v>20</v>
      </c>
      <c r="D115" s="97">
        <v>10</v>
      </c>
      <c r="E115" s="114">
        <v>1</v>
      </c>
      <c r="F115" s="97">
        <v>7</v>
      </c>
      <c r="G115" s="114">
        <f t="shared" si="1"/>
        <v>0.7</v>
      </c>
      <c r="H115" s="97">
        <v>0</v>
      </c>
      <c r="I115" s="114">
        <v>0</v>
      </c>
      <c r="J115" s="97">
        <v>3</v>
      </c>
      <c r="K115" s="114">
        <v>0.3</v>
      </c>
    </row>
    <row r="116" spans="1:11" ht="18" customHeight="1" x14ac:dyDescent="0.25">
      <c r="A116" s="95" t="s">
        <v>24</v>
      </c>
      <c r="B116" s="95" t="s">
        <v>10</v>
      </c>
      <c r="C116" s="96" t="s">
        <v>15</v>
      </c>
      <c r="D116" s="97">
        <v>52</v>
      </c>
      <c r="E116" s="114">
        <v>1</v>
      </c>
      <c r="F116" s="97">
        <v>42</v>
      </c>
      <c r="G116" s="114">
        <f t="shared" si="1"/>
        <v>0.80769230769230771</v>
      </c>
      <c r="H116" s="97">
        <v>0</v>
      </c>
      <c r="I116" s="114">
        <v>0</v>
      </c>
      <c r="J116" s="97">
        <v>10</v>
      </c>
      <c r="K116" s="114">
        <v>0.19</v>
      </c>
    </row>
    <row r="117" spans="1:11" ht="18" customHeight="1" x14ac:dyDescent="0.25">
      <c r="A117" s="95" t="s">
        <v>24</v>
      </c>
      <c r="B117" s="95" t="s">
        <v>10</v>
      </c>
      <c r="C117" s="96" t="s">
        <v>16</v>
      </c>
      <c r="D117" s="97">
        <v>51</v>
      </c>
      <c r="E117" s="114">
        <v>1</v>
      </c>
      <c r="F117" s="97">
        <v>40</v>
      </c>
      <c r="G117" s="114">
        <f t="shared" si="1"/>
        <v>0.78431372549019607</v>
      </c>
      <c r="H117" s="97">
        <v>0</v>
      </c>
      <c r="I117" s="114">
        <v>0</v>
      </c>
      <c r="J117" s="97">
        <v>11</v>
      </c>
      <c r="K117" s="114">
        <v>0.22</v>
      </c>
    </row>
    <row r="118" spans="1:11" ht="18" customHeight="1" x14ac:dyDescent="0.25">
      <c r="A118" s="95" t="s">
        <v>24</v>
      </c>
      <c r="B118" s="95" t="s">
        <v>10</v>
      </c>
      <c r="C118" s="96" t="s">
        <v>17</v>
      </c>
      <c r="D118" s="97">
        <v>45</v>
      </c>
      <c r="E118" s="114">
        <v>1</v>
      </c>
      <c r="F118" s="97">
        <v>34</v>
      </c>
      <c r="G118" s="114">
        <f t="shared" si="1"/>
        <v>0.75555555555555554</v>
      </c>
      <c r="H118" s="97">
        <v>0</v>
      </c>
      <c r="I118" s="114">
        <v>0</v>
      </c>
      <c r="J118" s="97">
        <v>11</v>
      </c>
      <c r="K118" s="114">
        <v>0.24</v>
      </c>
    </row>
    <row r="119" spans="1:11" ht="18" customHeight="1" x14ac:dyDescent="0.25">
      <c r="A119" s="95" t="s">
        <v>24</v>
      </c>
      <c r="B119" s="95" t="s">
        <v>10</v>
      </c>
      <c r="C119" s="96" t="s">
        <v>18</v>
      </c>
      <c r="D119" s="97">
        <v>35</v>
      </c>
      <c r="E119" s="114">
        <v>1</v>
      </c>
      <c r="F119" s="97">
        <v>29</v>
      </c>
      <c r="G119" s="114">
        <f t="shared" si="1"/>
        <v>0.82857142857142863</v>
      </c>
      <c r="H119" s="97">
        <v>0</v>
      </c>
      <c r="I119" s="114">
        <v>0</v>
      </c>
      <c r="J119" s="97">
        <v>6</v>
      </c>
      <c r="K119" s="114">
        <v>0.17</v>
      </c>
    </row>
    <row r="120" spans="1:11" ht="18" customHeight="1" x14ac:dyDescent="0.25">
      <c r="A120" s="95" t="s">
        <v>24</v>
      </c>
      <c r="B120" s="95" t="s">
        <v>10</v>
      </c>
      <c r="C120" s="96" t="s">
        <v>19</v>
      </c>
      <c r="D120" s="97">
        <v>30</v>
      </c>
      <c r="E120" s="114">
        <v>1</v>
      </c>
      <c r="F120" s="97">
        <v>21</v>
      </c>
      <c r="G120" s="114">
        <f t="shared" si="1"/>
        <v>0.7</v>
      </c>
      <c r="H120" s="97">
        <v>0</v>
      </c>
      <c r="I120" s="114">
        <v>0</v>
      </c>
      <c r="J120" s="97">
        <v>9</v>
      </c>
      <c r="K120" s="114">
        <v>0.3</v>
      </c>
    </row>
    <row r="121" spans="1:11" ht="18" customHeight="1" x14ac:dyDescent="0.25">
      <c r="A121" s="95" t="s">
        <v>24</v>
      </c>
      <c r="B121" s="95" t="s">
        <v>10</v>
      </c>
      <c r="C121" s="96" t="s">
        <v>20</v>
      </c>
      <c r="D121" s="97">
        <v>33</v>
      </c>
      <c r="E121" s="114">
        <v>1</v>
      </c>
      <c r="F121" s="97">
        <v>28</v>
      </c>
      <c r="G121" s="114">
        <f t="shared" si="1"/>
        <v>0.84848484848484851</v>
      </c>
      <c r="H121" s="97">
        <v>0</v>
      </c>
      <c r="I121" s="114">
        <v>0</v>
      </c>
      <c r="J121" s="97">
        <v>5</v>
      </c>
      <c r="K121" s="114">
        <v>0.15</v>
      </c>
    </row>
    <row r="122" spans="1:11" ht="18" customHeight="1" x14ac:dyDescent="0.25">
      <c r="A122" s="95" t="s">
        <v>24</v>
      </c>
      <c r="B122" s="95" t="s">
        <v>11</v>
      </c>
      <c r="C122" s="96" t="s">
        <v>15</v>
      </c>
      <c r="D122" s="97">
        <v>46</v>
      </c>
      <c r="E122" s="114">
        <v>1</v>
      </c>
      <c r="F122" s="97">
        <v>37</v>
      </c>
      <c r="G122" s="114">
        <f t="shared" si="1"/>
        <v>0.80434782608695654</v>
      </c>
      <c r="H122" s="97">
        <v>0</v>
      </c>
      <c r="I122" s="114">
        <v>0</v>
      </c>
      <c r="J122" s="97">
        <v>9</v>
      </c>
      <c r="K122" s="114">
        <v>0.2</v>
      </c>
    </row>
    <row r="123" spans="1:11" ht="18" customHeight="1" x14ac:dyDescent="0.25">
      <c r="A123" s="95" t="s">
        <v>24</v>
      </c>
      <c r="B123" s="95" t="s">
        <v>11</v>
      </c>
      <c r="C123" s="96" t="s">
        <v>16</v>
      </c>
      <c r="D123" s="97">
        <v>52</v>
      </c>
      <c r="E123" s="114">
        <v>1</v>
      </c>
      <c r="F123" s="97">
        <v>46</v>
      </c>
      <c r="G123" s="114">
        <f t="shared" si="1"/>
        <v>0.88461538461538458</v>
      </c>
      <c r="H123" s="97">
        <v>0</v>
      </c>
      <c r="I123" s="114">
        <v>0</v>
      </c>
      <c r="J123" s="97">
        <v>6</v>
      </c>
      <c r="K123" s="114">
        <v>0.12</v>
      </c>
    </row>
    <row r="124" spans="1:11" ht="18" customHeight="1" x14ac:dyDescent="0.25">
      <c r="A124" s="95" t="s">
        <v>24</v>
      </c>
      <c r="B124" s="95" t="s">
        <v>11</v>
      </c>
      <c r="C124" s="96" t="s">
        <v>17</v>
      </c>
      <c r="D124" s="97">
        <v>68</v>
      </c>
      <c r="E124" s="114">
        <v>1</v>
      </c>
      <c r="F124" s="97">
        <v>65</v>
      </c>
      <c r="G124" s="114">
        <f t="shared" si="1"/>
        <v>0.95588235294117652</v>
      </c>
      <c r="H124" s="97">
        <v>0</v>
      </c>
      <c r="I124" s="114">
        <v>0</v>
      </c>
      <c r="J124" s="97">
        <v>3</v>
      </c>
      <c r="K124" s="114">
        <v>0.04</v>
      </c>
    </row>
    <row r="125" spans="1:11" ht="18" customHeight="1" x14ac:dyDescent="0.25">
      <c r="A125" s="95" t="s">
        <v>24</v>
      </c>
      <c r="B125" s="95" t="s">
        <v>11</v>
      </c>
      <c r="C125" s="96" t="s">
        <v>18</v>
      </c>
      <c r="D125" s="97">
        <v>39</v>
      </c>
      <c r="E125" s="114">
        <v>1</v>
      </c>
      <c r="F125" s="97">
        <v>35</v>
      </c>
      <c r="G125" s="114">
        <f t="shared" si="1"/>
        <v>0.89743589743589747</v>
      </c>
      <c r="H125" s="97">
        <v>0</v>
      </c>
      <c r="I125" s="114">
        <v>0</v>
      </c>
      <c r="J125" s="97">
        <v>4</v>
      </c>
      <c r="K125" s="114">
        <v>0.1</v>
      </c>
    </row>
    <row r="126" spans="1:11" ht="18" customHeight="1" x14ac:dyDescent="0.25">
      <c r="A126" s="95" t="s">
        <v>24</v>
      </c>
      <c r="B126" s="95" t="s">
        <v>11</v>
      </c>
      <c r="C126" s="96" t="s">
        <v>19</v>
      </c>
      <c r="D126" s="97">
        <v>54</v>
      </c>
      <c r="E126" s="114">
        <v>1</v>
      </c>
      <c r="F126" s="97">
        <v>45</v>
      </c>
      <c r="G126" s="114">
        <f t="shared" si="1"/>
        <v>0.83333333333333337</v>
      </c>
      <c r="H126" s="97">
        <v>0</v>
      </c>
      <c r="I126" s="114">
        <v>0</v>
      </c>
      <c r="J126" s="97">
        <v>9</v>
      </c>
      <c r="K126" s="114">
        <v>0.17</v>
      </c>
    </row>
    <row r="127" spans="1:11" ht="18" customHeight="1" x14ac:dyDescent="0.25">
      <c r="A127" s="95" t="s">
        <v>24</v>
      </c>
      <c r="B127" s="95" t="s">
        <v>11</v>
      </c>
      <c r="C127" s="96" t="s">
        <v>20</v>
      </c>
      <c r="D127" s="97">
        <v>52</v>
      </c>
      <c r="E127" s="114">
        <v>1</v>
      </c>
      <c r="F127" s="97">
        <v>45</v>
      </c>
      <c r="G127" s="114">
        <f t="shared" si="1"/>
        <v>0.86538461538461542</v>
      </c>
      <c r="H127" s="97">
        <v>0</v>
      </c>
      <c r="I127" s="114">
        <v>0</v>
      </c>
      <c r="J127" s="97">
        <v>7</v>
      </c>
      <c r="K127" s="114">
        <v>0.13</v>
      </c>
    </row>
    <row r="128" spans="1:11" ht="18" customHeight="1" x14ac:dyDescent="0.25">
      <c r="A128" s="95" t="s">
        <v>24</v>
      </c>
      <c r="B128" s="95" t="s">
        <v>12</v>
      </c>
      <c r="C128" s="96" t="s">
        <v>15</v>
      </c>
      <c r="D128" s="97">
        <v>28</v>
      </c>
      <c r="E128" s="114">
        <v>1</v>
      </c>
      <c r="F128" s="97">
        <v>23</v>
      </c>
      <c r="G128" s="114">
        <f t="shared" si="1"/>
        <v>0.8214285714285714</v>
      </c>
      <c r="H128" s="97">
        <v>0</v>
      </c>
      <c r="I128" s="114">
        <v>0</v>
      </c>
      <c r="J128" s="97">
        <v>5</v>
      </c>
      <c r="K128" s="114">
        <v>0.18</v>
      </c>
    </row>
    <row r="129" spans="1:11" ht="18" customHeight="1" x14ac:dyDescent="0.25">
      <c r="A129" s="95" t="s">
        <v>24</v>
      </c>
      <c r="B129" s="95" t="s">
        <v>12</v>
      </c>
      <c r="C129" s="96" t="s">
        <v>16</v>
      </c>
      <c r="D129" s="97">
        <v>29</v>
      </c>
      <c r="E129" s="114">
        <v>1</v>
      </c>
      <c r="F129" s="97">
        <v>27</v>
      </c>
      <c r="G129" s="114">
        <f t="shared" si="1"/>
        <v>0.93103448275862066</v>
      </c>
      <c r="H129" s="97">
        <v>0</v>
      </c>
      <c r="I129" s="114">
        <v>0</v>
      </c>
      <c r="J129" s="97">
        <v>2</v>
      </c>
      <c r="K129" s="114">
        <v>7.0000000000000007E-2</v>
      </c>
    </row>
    <row r="130" spans="1:11" ht="18" customHeight="1" x14ac:dyDescent="0.25">
      <c r="A130" s="95" t="s">
        <v>24</v>
      </c>
      <c r="B130" s="95" t="s">
        <v>12</v>
      </c>
      <c r="C130" s="96" t="s">
        <v>17</v>
      </c>
      <c r="D130" s="97">
        <v>36</v>
      </c>
      <c r="E130" s="114">
        <v>1</v>
      </c>
      <c r="F130" s="97">
        <v>29</v>
      </c>
      <c r="G130" s="114">
        <f t="shared" si="1"/>
        <v>0.80555555555555558</v>
      </c>
      <c r="H130" s="97">
        <v>0</v>
      </c>
      <c r="I130" s="114">
        <v>0</v>
      </c>
      <c r="J130" s="97">
        <v>7</v>
      </c>
      <c r="K130" s="114">
        <v>0.19</v>
      </c>
    </row>
    <row r="131" spans="1:11" ht="18" customHeight="1" x14ac:dyDescent="0.25">
      <c r="A131" s="95" t="s">
        <v>24</v>
      </c>
      <c r="B131" s="95" t="s">
        <v>12</v>
      </c>
      <c r="C131" s="96" t="s">
        <v>18</v>
      </c>
      <c r="D131" s="97">
        <v>76</v>
      </c>
      <c r="E131" s="114">
        <v>1</v>
      </c>
      <c r="F131" s="97">
        <v>29</v>
      </c>
      <c r="G131" s="114">
        <f t="shared" si="1"/>
        <v>0.38157894736842107</v>
      </c>
      <c r="H131" s="97">
        <v>42</v>
      </c>
      <c r="I131" s="114">
        <v>0.55000000000000004</v>
      </c>
      <c r="J131" s="97">
        <v>5</v>
      </c>
      <c r="K131" s="114">
        <v>7.0000000000000007E-2</v>
      </c>
    </row>
    <row r="132" spans="1:11" ht="18" customHeight="1" x14ac:dyDescent="0.25">
      <c r="A132" s="95" t="s">
        <v>24</v>
      </c>
      <c r="B132" s="95" t="s">
        <v>12</v>
      </c>
      <c r="C132" s="96" t="s">
        <v>19</v>
      </c>
      <c r="D132" s="97">
        <v>61</v>
      </c>
      <c r="E132" s="114">
        <v>1</v>
      </c>
      <c r="F132" s="97">
        <v>33</v>
      </c>
      <c r="G132" s="114">
        <f t="shared" si="1"/>
        <v>0.54098360655737709</v>
      </c>
      <c r="H132" s="97">
        <v>20</v>
      </c>
      <c r="I132" s="114">
        <v>0.33</v>
      </c>
      <c r="J132" s="97">
        <v>8</v>
      </c>
      <c r="K132" s="114">
        <v>0.13</v>
      </c>
    </row>
    <row r="133" spans="1:11" ht="18" customHeight="1" x14ac:dyDescent="0.25">
      <c r="A133" s="98" t="s">
        <v>24</v>
      </c>
      <c r="B133" s="98" t="s">
        <v>12</v>
      </c>
      <c r="C133" s="99" t="s">
        <v>20</v>
      </c>
      <c r="D133" s="100">
        <v>36</v>
      </c>
      <c r="E133" s="115">
        <v>1</v>
      </c>
      <c r="F133" s="100">
        <v>24</v>
      </c>
      <c r="G133" s="115">
        <f t="shared" si="1"/>
        <v>0.66666666666666663</v>
      </c>
      <c r="H133" s="100">
        <v>10</v>
      </c>
      <c r="I133" s="115">
        <v>0.28000000000000003</v>
      </c>
      <c r="J133" s="100">
        <v>2</v>
      </c>
      <c r="K133" s="115">
        <v>0.06</v>
      </c>
    </row>
    <row r="134" spans="1:11" ht="18" customHeight="1" x14ac:dyDescent="0.25">
      <c r="A134" s="101" t="s">
        <v>24</v>
      </c>
      <c r="B134" s="107" t="s">
        <v>48</v>
      </c>
      <c r="C134" s="102"/>
      <c r="D134" s="103">
        <f>SUM(D110:D133)</f>
        <v>930</v>
      </c>
      <c r="E134" s="116">
        <f>D134/D134</f>
        <v>1</v>
      </c>
      <c r="F134" s="103">
        <f>SUM(F110:F133)</f>
        <v>720</v>
      </c>
      <c r="G134" s="116">
        <f>F134/D134</f>
        <v>0.77419354838709675</v>
      </c>
      <c r="H134" s="103">
        <f>SUM(H110:H133)</f>
        <v>72</v>
      </c>
      <c r="I134" s="116">
        <f>H134/D134</f>
        <v>7.7419354838709681E-2</v>
      </c>
      <c r="J134" s="103">
        <f>SUM(J110:J133)</f>
        <v>138</v>
      </c>
      <c r="K134" s="116">
        <f>J134/D134</f>
        <v>0.14838709677419354</v>
      </c>
    </row>
    <row r="135" spans="1:11" ht="18" customHeight="1" x14ac:dyDescent="0.25">
      <c r="A135" s="104"/>
      <c r="B135" s="104"/>
      <c r="C135" s="105"/>
      <c r="D135" s="106"/>
      <c r="E135" s="117"/>
      <c r="F135" s="106"/>
      <c r="G135" s="117"/>
      <c r="H135" s="106"/>
      <c r="I135" s="117"/>
      <c r="J135" s="106"/>
      <c r="K135" s="117"/>
    </row>
    <row r="136" spans="1:11" ht="18" customHeight="1" x14ac:dyDescent="0.25">
      <c r="A136" s="95" t="s">
        <v>25</v>
      </c>
      <c r="B136" s="95" t="s">
        <v>1</v>
      </c>
      <c r="C136" s="96" t="s">
        <v>15</v>
      </c>
      <c r="D136" s="97">
        <v>50</v>
      </c>
      <c r="E136" s="114">
        <v>1</v>
      </c>
      <c r="F136" s="97">
        <v>24</v>
      </c>
      <c r="G136" s="114">
        <f t="shared" si="1"/>
        <v>0.48</v>
      </c>
      <c r="H136" s="97">
        <v>0</v>
      </c>
      <c r="I136" s="114">
        <v>0</v>
      </c>
      <c r="J136" s="97">
        <v>26</v>
      </c>
      <c r="K136" s="114">
        <v>0.52</v>
      </c>
    </row>
    <row r="137" spans="1:11" ht="18" customHeight="1" x14ac:dyDescent="0.25">
      <c r="A137" s="95" t="s">
        <v>25</v>
      </c>
      <c r="B137" s="95" t="s">
        <v>1</v>
      </c>
      <c r="C137" s="96" t="s">
        <v>16</v>
      </c>
      <c r="D137" s="97">
        <v>42</v>
      </c>
      <c r="E137" s="114">
        <v>1</v>
      </c>
      <c r="F137" s="97">
        <v>28</v>
      </c>
      <c r="G137" s="114">
        <f t="shared" si="1"/>
        <v>0.66666666666666663</v>
      </c>
      <c r="H137" s="97">
        <v>0</v>
      </c>
      <c r="I137" s="114">
        <v>0</v>
      </c>
      <c r="J137" s="97">
        <v>14</v>
      </c>
      <c r="K137" s="114">
        <v>0.33</v>
      </c>
    </row>
    <row r="138" spans="1:11" ht="18" customHeight="1" x14ac:dyDescent="0.25">
      <c r="A138" s="95" t="s">
        <v>25</v>
      </c>
      <c r="B138" s="95" t="s">
        <v>1</v>
      </c>
      <c r="C138" s="96" t="s">
        <v>17</v>
      </c>
      <c r="D138" s="97">
        <v>38</v>
      </c>
      <c r="E138" s="114">
        <v>1</v>
      </c>
      <c r="F138" s="97">
        <v>26</v>
      </c>
      <c r="G138" s="114">
        <f t="shared" si="1"/>
        <v>0.68421052631578949</v>
      </c>
      <c r="H138" s="97">
        <v>0</v>
      </c>
      <c r="I138" s="114">
        <v>0</v>
      </c>
      <c r="J138" s="97">
        <v>12</v>
      </c>
      <c r="K138" s="114">
        <v>0.32</v>
      </c>
    </row>
    <row r="139" spans="1:11" ht="18" customHeight="1" x14ac:dyDescent="0.25">
      <c r="A139" s="95" t="s">
        <v>25</v>
      </c>
      <c r="B139" s="95" t="s">
        <v>1</v>
      </c>
      <c r="C139" s="96" t="s">
        <v>18</v>
      </c>
      <c r="D139" s="97">
        <v>27</v>
      </c>
      <c r="E139" s="114">
        <v>1</v>
      </c>
      <c r="F139" s="97">
        <v>17</v>
      </c>
      <c r="G139" s="114">
        <f t="shared" si="1"/>
        <v>0.62962962962962965</v>
      </c>
      <c r="H139" s="97">
        <v>0</v>
      </c>
      <c r="I139" s="114">
        <v>0</v>
      </c>
      <c r="J139" s="97">
        <v>10</v>
      </c>
      <c r="K139" s="114">
        <v>0.37</v>
      </c>
    </row>
    <row r="140" spans="1:11" ht="18" customHeight="1" x14ac:dyDescent="0.25">
      <c r="A140" s="95" t="s">
        <v>25</v>
      </c>
      <c r="B140" s="95" t="s">
        <v>1</v>
      </c>
      <c r="C140" s="96" t="s">
        <v>19</v>
      </c>
      <c r="D140" s="97">
        <v>22</v>
      </c>
      <c r="E140" s="114">
        <v>1</v>
      </c>
      <c r="F140" s="97">
        <v>14</v>
      </c>
      <c r="G140" s="114">
        <f t="shared" si="1"/>
        <v>0.63636363636363635</v>
      </c>
      <c r="H140" s="97">
        <v>0</v>
      </c>
      <c r="I140" s="114">
        <v>0</v>
      </c>
      <c r="J140" s="97">
        <v>8</v>
      </c>
      <c r="K140" s="114">
        <v>0.36</v>
      </c>
    </row>
    <row r="141" spans="1:11" ht="18" customHeight="1" x14ac:dyDescent="0.25">
      <c r="A141" s="95" t="s">
        <v>25</v>
      </c>
      <c r="B141" s="95" t="s">
        <v>1</v>
      </c>
      <c r="C141" s="96" t="s">
        <v>20</v>
      </c>
      <c r="D141" s="97">
        <v>17</v>
      </c>
      <c r="E141" s="114">
        <v>1</v>
      </c>
      <c r="F141" s="97">
        <v>13</v>
      </c>
      <c r="G141" s="114">
        <f t="shared" si="1"/>
        <v>0.76470588235294112</v>
      </c>
      <c r="H141" s="97">
        <v>0</v>
      </c>
      <c r="I141" s="114">
        <v>0</v>
      </c>
      <c r="J141" s="97">
        <v>4</v>
      </c>
      <c r="K141" s="114">
        <v>0.24</v>
      </c>
    </row>
    <row r="142" spans="1:11" ht="18" customHeight="1" x14ac:dyDescent="0.25">
      <c r="A142" s="95" t="s">
        <v>25</v>
      </c>
      <c r="B142" s="95" t="s">
        <v>10</v>
      </c>
      <c r="C142" s="96" t="s">
        <v>15</v>
      </c>
      <c r="D142" s="97">
        <v>117</v>
      </c>
      <c r="E142" s="114">
        <v>1</v>
      </c>
      <c r="F142" s="97">
        <v>92</v>
      </c>
      <c r="G142" s="114">
        <f t="shared" si="1"/>
        <v>0.78632478632478631</v>
      </c>
      <c r="H142" s="97">
        <v>0</v>
      </c>
      <c r="I142" s="114">
        <v>0</v>
      </c>
      <c r="J142" s="97">
        <v>25</v>
      </c>
      <c r="K142" s="114">
        <v>0.21</v>
      </c>
    </row>
    <row r="143" spans="1:11" ht="18" customHeight="1" x14ac:dyDescent="0.25">
      <c r="A143" s="95" t="s">
        <v>25</v>
      </c>
      <c r="B143" s="95" t="s">
        <v>10</v>
      </c>
      <c r="C143" s="96" t="s">
        <v>16</v>
      </c>
      <c r="D143" s="97">
        <v>96</v>
      </c>
      <c r="E143" s="114">
        <v>1</v>
      </c>
      <c r="F143" s="97">
        <v>68</v>
      </c>
      <c r="G143" s="114">
        <f t="shared" si="1"/>
        <v>0.70833333333333337</v>
      </c>
      <c r="H143" s="97">
        <v>0</v>
      </c>
      <c r="I143" s="114">
        <v>0</v>
      </c>
      <c r="J143" s="97">
        <v>28</v>
      </c>
      <c r="K143" s="114">
        <v>0.28999999999999998</v>
      </c>
    </row>
    <row r="144" spans="1:11" ht="18" customHeight="1" x14ac:dyDescent="0.25">
      <c r="A144" s="95" t="s">
        <v>25</v>
      </c>
      <c r="B144" s="95" t="s">
        <v>10</v>
      </c>
      <c r="C144" s="96" t="s">
        <v>17</v>
      </c>
      <c r="D144" s="97">
        <v>89</v>
      </c>
      <c r="E144" s="114">
        <v>1</v>
      </c>
      <c r="F144" s="97">
        <v>77</v>
      </c>
      <c r="G144" s="114">
        <f t="shared" si="1"/>
        <v>0.8651685393258427</v>
      </c>
      <c r="H144" s="97">
        <v>0</v>
      </c>
      <c r="I144" s="114">
        <v>0</v>
      </c>
      <c r="J144" s="97">
        <v>12</v>
      </c>
      <c r="K144" s="114">
        <v>0.13</v>
      </c>
    </row>
    <row r="145" spans="1:11" ht="18" customHeight="1" x14ac:dyDescent="0.25">
      <c r="A145" s="95" t="s">
        <v>25</v>
      </c>
      <c r="B145" s="95" t="s">
        <v>10</v>
      </c>
      <c r="C145" s="96" t="s">
        <v>18</v>
      </c>
      <c r="D145" s="97">
        <v>88</v>
      </c>
      <c r="E145" s="114">
        <v>1</v>
      </c>
      <c r="F145" s="97">
        <v>70</v>
      </c>
      <c r="G145" s="114">
        <f t="shared" ref="G145:G210" si="2">F145/D145</f>
        <v>0.79545454545454541</v>
      </c>
      <c r="H145" s="97">
        <v>0</v>
      </c>
      <c r="I145" s="114">
        <v>0</v>
      </c>
      <c r="J145" s="97">
        <v>18</v>
      </c>
      <c r="K145" s="114">
        <v>0.2</v>
      </c>
    </row>
    <row r="146" spans="1:11" ht="18" customHeight="1" x14ac:dyDescent="0.25">
      <c r="A146" s="95" t="s">
        <v>25</v>
      </c>
      <c r="B146" s="95" t="s">
        <v>10</v>
      </c>
      <c r="C146" s="96" t="s">
        <v>19</v>
      </c>
      <c r="D146" s="97">
        <v>66</v>
      </c>
      <c r="E146" s="114">
        <v>1</v>
      </c>
      <c r="F146" s="97">
        <v>49</v>
      </c>
      <c r="G146" s="114">
        <f t="shared" si="2"/>
        <v>0.74242424242424243</v>
      </c>
      <c r="H146" s="97">
        <v>0</v>
      </c>
      <c r="I146" s="114">
        <v>0</v>
      </c>
      <c r="J146" s="97">
        <v>17</v>
      </c>
      <c r="K146" s="114">
        <v>0.26</v>
      </c>
    </row>
    <row r="147" spans="1:11" ht="18" customHeight="1" x14ac:dyDescent="0.25">
      <c r="A147" s="95" t="s">
        <v>25</v>
      </c>
      <c r="B147" s="95" t="s">
        <v>10</v>
      </c>
      <c r="C147" s="96" t="s">
        <v>20</v>
      </c>
      <c r="D147" s="97">
        <v>82</v>
      </c>
      <c r="E147" s="114">
        <v>1</v>
      </c>
      <c r="F147" s="97">
        <v>69</v>
      </c>
      <c r="G147" s="114">
        <f t="shared" si="2"/>
        <v>0.84146341463414631</v>
      </c>
      <c r="H147" s="97">
        <v>0</v>
      </c>
      <c r="I147" s="114">
        <v>0</v>
      </c>
      <c r="J147" s="97">
        <v>13</v>
      </c>
      <c r="K147" s="114">
        <v>0.16</v>
      </c>
    </row>
    <row r="148" spans="1:11" ht="18" customHeight="1" x14ac:dyDescent="0.25">
      <c r="A148" s="95" t="s">
        <v>25</v>
      </c>
      <c r="B148" s="95" t="s">
        <v>11</v>
      </c>
      <c r="C148" s="96" t="s">
        <v>15</v>
      </c>
      <c r="D148" s="97">
        <v>123</v>
      </c>
      <c r="E148" s="114">
        <v>1</v>
      </c>
      <c r="F148" s="97">
        <v>95</v>
      </c>
      <c r="G148" s="114">
        <f t="shared" si="2"/>
        <v>0.77235772357723576</v>
      </c>
      <c r="H148" s="97">
        <v>2</v>
      </c>
      <c r="I148" s="114">
        <v>0.02</v>
      </c>
      <c r="J148" s="97">
        <v>26</v>
      </c>
      <c r="K148" s="114">
        <v>0.21</v>
      </c>
    </row>
    <row r="149" spans="1:11" ht="18" customHeight="1" x14ac:dyDescent="0.25">
      <c r="A149" s="95" t="s">
        <v>25</v>
      </c>
      <c r="B149" s="95" t="s">
        <v>11</v>
      </c>
      <c r="C149" s="96" t="s">
        <v>16</v>
      </c>
      <c r="D149" s="97">
        <v>158</v>
      </c>
      <c r="E149" s="114">
        <v>1</v>
      </c>
      <c r="F149" s="97">
        <v>132</v>
      </c>
      <c r="G149" s="114">
        <f t="shared" si="2"/>
        <v>0.83544303797468356</v>
      </c>
      <c r="H149" s="97">
        <v>1</v>
      </c>
      <c r="I149" s="114">
        <v>0.01</v>
      </c>
      <c r="J149" s="97">
        <v>25</v>
      </c>
      <c r="K149" s="114">
        <v>0.16</v>
      </c>
    </row>
    <row r="150" spans="1:11" ht="18" customHeight="1" x14ac:dyDescent="0.25">
      <c r="A150" s="95" t="s">
        <v>25</v>
      </c>
      <c r="B150" s="95" t="s">
        <v>11</v>
      </c>
      <c r="C150" s="96" t="s">
        <v>17</v>
      </c>
      <c r="D150" s="97">
        <v>109</v>
      </c>
      <c r="E150" s="114">
        <v>1</v>
      </c>
      <c r="F150" s="97">
        <v>93</v>
      </c>
      <c r="G150" s="114">
        <f t="shared" si="2"/>
        <v>0.85321100917431192</v>
      </c>
      <c r="H150" s="97">
        <v>1</v>
      </c>
      <c r="I150" s="114">
        <v>0.01</v>
      </c>
      <c r="J150" s="97">
        <v>15</v>
      </c>
      <c r="K150" s="114">
        <v>0.14000000000000001</v>
      </c>
    </row>
    <row r="151" spans="1:11" ht="18" customHeight="1" x14ac:dyDescent="0.25">
      <c r="A151" s="95" t="s">
        <v>25</v>
      </c>
      <c r="B151" s="95" t="s">
        <v>11</v>
      </c>
      <c r="C151" s="96" t="s">
        <v>18</v>
      </c>
      <c r="D151" s="97">
        <v>89</v>
      </c>
      <c r="E151" s="114">
        <v>1</v>
      </c>
      <c r="F151" s="97">
        <v>66</v>
      </c>
      <c r="G151" s="114">
        <f t="shared" si="2"/>
        <v>0.7415730337078652</v>
      </c>
      <c r="H151" s="97">
        <v>2</v>
      </c>
      <c r="I151" s="114">
        <v>0.02</v>
      </c>
      <c r="J151" s="97">
        <v>21</v>
      </c>
      <c r="K151" s="114">
        <v>0.24</v>
      </c>
    </row>
    <row r="152" spans="1:11" ht="18" customHeight="1" x14ac:dyDescent="0.25">
      <c r="A152" s="95" t="s">
        <v>25</v>
      </c>
      <c r="B152" s="95" t="s">
        <v>11</v>
      </c>
      <c r="C152" s="96" t="s">
        <v>19</v>
      </c>
      <c r="D152" s="97">
        <v>115</v>
      </c>
      <c r="E152" s="114">
        <v>1</v>
      </c>
      <c r="F152" s="97">
        <v>102</v>
      </c>
      <c r="G152" s="114">
        <f t="shared" si="2"/>
        <v>0.88695652173913042</v>
      </c>
      <c r="H152" s="97">
        <v>3</v>
      </c>
      <c r="I152" s="114">
        <v>0.03</v>
      </c>
      <c r="J152" s="97">
        <v>10</v>
      </c>
      <c r="K152" s="114">
        <v>0.09</v>
      </c>
    </row>
    <row r="153" spans="1:11" ht="18" customHeight="1" x14ac:dyDescent="0.25">
      <c r="A153" s="95" t="s">
        <v>25</v>
      </c>
      <c r="B153" s="95" t="s">
        <v>11</v>
      </c>
      <c r="C153" s="96" t="s">
        <v>20</v>
      </c>
      <c r="D153" s="97">
        <v>113</v>
      </c>
      <c r="E153" s="114">
        <v>1</v>
      </c>
      <c r="F153" s="97">
        <v>90</v>
      </c>
      <c r="G153" s="114">
        <f t="shared" si="2"/>
        <v>0.79646017699115046</v>
      </c>
      <c r="H153" s="97">
        <v>2</v>
      </c>
      <c r="I153" s="114">
        <v>0.02</v>
      </c>
      <c r="J153" s="97">
        <v>21</v>
      </c>
      <c r="K153" s="114">
        <v>0.19</v>
      </c>
    </row>
    <row r="154" spans="1:11" ht="18" customHeight="1" x14ac:dyDescent="0.25">
      <c r="A154" s="95" t="s">
        <v>25</v>
      </c>
      <c r="B154" s="95" t="s">
        <v>12</v>
      </c>
      <c r="C154" s="96" t="s">
        <v>15</v>
      </c>
      <c r="D154" s="97">
        <v>51</v>
      </c>
      <c r="E154" s="114">
        <v>1</v>
      </c>
      <c r="F154" s="97">
        <v>30</v>
      </c>
      <c r="G154" s="114">
        <f t="shared" si="2"/>
        <v>0.58823529411764708</v>
      </c>
      <c r="H154" s="97">
        <v>10</v>
      </c>
      <c r="I154" s="114">
        <v>0.2</v>
      </c>
      <c r="J154" s="97">
        <v>11</v>
      </c>
      <c r="K154" s="114">
        <v>0.22</v>
      </c>
    </row>
    <row r="155" spans="1:11" ht="18" customHeight="1" x14ac:dyDescent="0.25">
      <c r="A155" s="95" t="s">
        <v>25</v>
      </c>
      <c r="B155" s="95" t="s">
        <v>12</v>
      </c>
      <c r="C155" s="96" t="s">
        <v>16</v>
      </c>
      <c r="D155" s="97">
        <v>47</v>
      </c>
      <c r="E155" s="114">
        <v>1</v>
      </c>
      <c r="F155" s="97">
        <v>26</v>
      </c>
      <c r="G155" s="114">
        <f t="shared" si="2"/>
        <v>0.55319148936170215</v>
      </c>
      <c r="H155" s="97">
        <v>12</v>
      </c>
      <c r="I155" s="114">
        <v>0.26</v>
      </c>
      <c r="J155" s="97">
        <v>9</v>
      </c>
      <c r="K155" s="114">
        <v>0.19</v>
      </c>
    </row>
    <row r="156" spans="1:11" ht="18" customHeight="1" x14ac:dyDescent="0.25">
      <c r="A156" s="95" t="s">
        <v>25</v>
      </c>
      <c r="B156" s="95" t="s">
        <v>12</v>
      </c>
      <c r="C156" s="96" t="s">
        <v>17</v>
      </c>
      <c r="D156" s="97">
        <v>39</v>
      </c>
      <c r="E156" s="114">
        <v>1</v>
      </c>
      <c r="F156" s="97">
        <v>29</v>
      </c>
      <c r="G156" s="114">
        <f t="shared" si="2"/>
        <v>0.74358974358974361</v>
      </c>
      <c r="H156" s="97">
        <v>4</v>
      </c>
      <c r="I156" s="114">
        <v>0.1</v>
      </c>
      <c r="J156" s="97">
        <v>6</v>
      </c>
      <c r="K156" s="114">
        <v>0.15</v>
      </c>
    </row>
    <row r="157" spans="1:11" ht="18" customHeight="1" x14ac:dyDescent="0.25">
      <c r="A157" s="95" t="s">
        <v>25</v>
      </c>
      <c r="B157" s="95" t="s">
        <v>12</v>
      </c>
      <c r="C157" s="96" t="s">
        <v>18</v>
      </c>
      <c r="D157" s="97">
        <v>35</v>
      </c>
      <c r="E157" s="114">
        <v>1</v>
      </c>
      <c r="F157" s="97">
        <v>22</v>
      </c>
      <c r="G157" s="114">
        <f t="shared" si="2"/>
        <v>0.62857142857142856</v>
      </c>
      <c r="H157" s="97">
        <v>7</v>
      </c>
      <c r="I157" s="114">
        <v>0.2</v>
      </c>
      <c r="J157" s="97">
        <v>6</v>
      </c>
      <c r="K157" s="114">
        <v>0.17</v>
      </c>
    </row>
    <row r="158" spans="1:11" ht="18" customHeight="1" x14ac:dyDescent="0.25">
      <c r="A158" s="95" t="s">
        <v>25</v>
      </c>
      <c r="B158" s="95" t="s">
        <v>12</v>
      </c>
      <c r="C158" s="96" t="s">
        <v>19</v>
      </c>
      <c r="D158" s="97">
        <v>25</v>
      </c>
      <c r="E158" s="114">
        <v>1</v>
      </c>
      <c r="F158" s="97">
        <v>12</v>
      </c>
      <c r="G158" s="114">
        <f t="shared" si="2"/>
        <v>0.48</v>
      </c>
      <c r="H158" s="97">
        <v>6</v>
      </c>
      <c r="I158" s="114">
        <v>0.24</v>
      </c>
      <c r="J158" s="97">
        <v>7</v>
      </c>
      <c r="K158" s="114">
        <v>0.28000000000000003</v>
      </c>
    </row>
    <row r="159" spans="1:11" ht="18" customHeight="1" x14ac:dyDescent="0.25">
      <c r="A159" s="98" t="s">
        <v>25</v>
      </c>
      <c r="B159" s="98" t="s">
        <v>12</v>
      </c>
      <c r="C159" s="99" t="s">
        <v>20</v>
      </c>
      <c r="D159" s="100">
        <v>45</v>
      </c>
      <c r="E159" s="115">
        <v>1</v>
      </c>
      <c r="F159" s="100">
        <v>19</v>
      </c>
      <c r="G159" s="115">
        <f t="shared" si="2"/>
        <v>0.42222222222222222</v>
      </c>
      <c r="H159" s="100">
        <v>15</v>
      </c>
      <c r="I159" s="115">
        <v>0.33</v>
      </c>
      <c r="J159" s="100">
        <v>11</v>
      </c>
      <c r="K159" s="115">
        <v>0.24</v>
      </c>
    </row>
    <row r="160" spans="1:11" ht="18" customHeight="1" x14ac:dyDescent="0.25">
      <c r="A160" s="101" t="s">
        <v>25</v>
      </c>
      <c r="B160" s="107" t="s">
        <v>48</v>
      </c>
      <c r="C160" s="102"/>
      <c r="D160" s="103">
        <f>SUM(D136:D159)</f>
        <v>1683</v>
      </c>
      <c r="E160" s="116">
        <f>D160/D160</f>
        <v>1</v>
      </c>
      <c r="F160" s="103">
        <f>SUM(F136:F159)</f>
        <v>1263</v>
      </c>
      <c r="G160" s="116">
        <f>F160/D160</f>
        <v>0.75044563279857401</v>
      </c>
      <c r="H160" s="103">
        <f>SUM(H136:H159)</f>
        <v>65</v>
      </c>
      <c r="I160" s="116">
        <f>H160/D160</f>
        <v>3.8621509209744505E-2</v>
      </c>
      <c r="J160" s="103">
        <f>SUM(J136:J159)</f>
        <v>355</v>
      </c>
      <c r="K160" s="116">
        <f>J160/D160</f>
        <v>0.21093285799168152</v>
      </c>
    </row>
    <row r="161" spans="1:11" ht="18" customHeight="1" x14ac:dyDescent="0.25">
      <c r="A161" s="104"/>
      <c r="B161" s="104"/>
      <c r="C161" s="105"/>
      <c r="D161" s="106"/>
      <c r="E161" s="117"/>
      <c r="F161" s="106"/>
      <c r="G161" s="117"/>
      <c r="H161" s="106"/>
      <c r="I161" s="117"/>
      <c r="J161" s="106"/>
      <c r="K161" s="117"/>
    </row>
    <row r="162" spans="1:11" ht="18" customHeight="1" x14ac:dyDescent="0.25">
      <c r="A162" s="95" t="s">
        <v>26</v>
      </c>
      <c r="B162" s="95" t="s">
        <v>1</v>
      </c>
      <c r="C162" s="96" t="s">
        <v>15</v>
      </c>
      <c r="D162" s="97">
        <v>16</v>
      </c>
      <c r="E162" s="114">
        <v>1</v>
      </c>
      <c r="F162" s="97">
        <v>8</v>
      </c>
      <c r="G162" s="114">
        <f t="shared" si="2"/>
        <v>0.5</v>
      </c>
      <c r="H162" s="97">
        <v>0</v>
      </c>
      <c r="I162" s="114">
        <v>0</v>
      </c>
      <c r="J162" s="97">
        <v>8</v>
      </c>
      <c r="K162" s="114">
        <v>0.5</v>
      </c>
    </row>
    <row r="163" spans="1:11" ht="18" customHeight="1" x14ac:dyDescent="0.25">
      <c r="A163" s="95" t="s">
        <v>26</v>
      </c>
      <c r="B163" s="95" t="s">
        <v>1</v>
      </c>
      <c r="C163" s="96" t="s">
        <v>16</v>
      </c>
      <c r="D163" s="97">
        <v>10</v>
      </c>
      <c r="E163" s="114">
        <v>1</v>
      </c>
      <c r="F163" s="97">
        <v>10</v>
      </c>
      <c r="G163" s="114">
        <f t="shared" si="2"/>
        <v>1</v>
      </c>
      <c r="H163" s="97">
        <v>0</v>
      </c>
      <c r="I163" s="114">
        <v>0</v>
      </c>
      <c r="J163" s="97">
        <v>0</v>
      </c>
      <c r="K163" s="114">
        <v>0</v>
      </c>
    </row>
    <row r="164" spans="1:11" ht="18" customHeight="1" x14ac:dyDescent="0.25">
      <c r="A164" s="95" t="s">
        <v>26</v>
      </c>
      <c r="B164" s="95" t="s">
        <v>1</v>
      </c>
      <c r="C164" s="96" t="s">
        <v>17</v>
      </c>
      <c r="D164" s="97">
        <v>15</v>
      </c>
      <c r="E164" s="114">
        <v>1</v>
      </c>
      <c r="F164" s="97">
        <v>11</v>
      </c>
      <c r="G164" s="114">
        <f t="shared" si="2"/>
        <v>0.73333333333333328</v>
      </c>
      <c r="H164" s="97">
        <v>0</v>
      </c>
      <c r="I164" s="114">
        <v>0</v>
      </c>
      <c r="J164" s="97">
        <v>4</v>
      </c>
      <c r="K164" s="114">
        <v>0.27</v>
      </c>
    </row>
    <row r="165" spans="1:11" ht="18" customHeight="1" x14ac:dyDescent="0.25">
      <c r="A165" s="95" t="s">
        <v>26</v>
      </c>
      <c r="B165" s="95" t="s">
        <v>1</v>
      </c>
      <c r="C165" s="96" t="s">
        <v>18</v>
      </c>
      <c r="D165" s="97">
        <v>13</v>
      </c>
      <c r="E165" s="114">
        <v>1</v>
      </c>
      <c r="F165" s="97">
        <v>8</v>
      </c>
      <c r="G165" s="114">
        <f t="shared" si="2"/>
        <v>0.61538461538461542</v>
      </c>
      <c r="H165" s="97">
        <v>0</v>
      </c>
      <c r="I165" s="114">
        <v>0</v>
      </c>
      <c r="J165" s="97">
        <v>5</v>
      </c>
      <c r="K165" s="114">
        <v>0.38</v>
      </c>
    </row>
    <row r="166" spans="1:11" ht="18" customHeight="1" x14ac:dyDescent="0.25">
      <c r="A166" s="95" t="s">
        <v>26</v>
      </c>
      <c r="B166" s="95" t="s">
        <v>1</v>
      </c>
      <c r="C166" s="96" t="s">
        <v>19</v>
      </c>
      <c r="D166" s="97">
        <v>8</v>
      </c>
      <c r="E166" s="114">
        <v>1</v>
      </c>
      <c r="F166" s="97">
        <v>5</v>
      </c>
      <c r="G166" s="114">
        <f t="shared" si="2"/>
        <v>0.625</v>
      </c>
      <c r="H166" s="97">
        <v>0</v>
      </c>
      <c r="I166" s="114">
        <v>0</v>
      </c>
      <c r="J166" s="97">
        <v>3</v>
      </c>
      <c r="K166" s="114">
        <v>0.38</v>
      </c>
    </row>
    <row r="167" spans="1:11" ht="18" customHeight="1" x14ac:dyDescent="0.25">
      <c r="A167" s="95" t="s">
        <v>26</v>
      </c>
      <c r="B167" s="95" t="s">
        <v>1</v>
      </c>
      <c r="C167" s="96" t="s">
        <v>20</v>
      </c>
      <c r="D167" s="97">
        <v>6</v>
      </c>
      <c r="E167" s="114">
        <v>1</v>
      </c>
      <c r="F167" s="97">
        <v>6</v>
      </c>
      <c r="G167" s="114">
        <f t="shared" si="2"/>
        <v>1</v>
      </c>
      <c r="H167" s="97">
        <v>0</v>
      </c>
      <c r="I167" s="114">
        <v>0</v>
      </c>
      <c r="J167" s="97">
        <v>0</v>
      </c>
      <c r="K167" s="114">
        <v>0</v>
      </c>
    </row>
    <row r="168" spans="1:11" ht="18" customHeight="1" x14ac:dyDescent="0.25">
      <c r="A168" s="95" t="s">
        <v>26</v>
      </c>
      <c r="B168" s="95" t="s">
        <v>10</v>
      </c>
      <c r="C168" s="96" t="s">
        <v>15</v>
      </c>
      <c r="D168" s="97">
        <v>40</v>
      </c>
      <c r="E168" s="114">
        <v>1</v>
      </c>
      <c r="F168" s="97">
        <v>31</v>
      </c>
      <c r="G168" s="114">
        <f t="shared" si="2"/>
        <v>0.77500000000000002</v>
      </c>
      <c r="H168" s="97">
        <v>0</v>
      </c>
      <c r="I168" s="114">
        <v>0</v>
      </c>
      <c r="J168" s="97">
        <v>9</v>
      </c>
      <c r="K168" s="114">
        <v>0.23</v>
      </c>
    </row>
    <row r="169" spans="1:11" ht="18" customHeight="1" x14ac:dyDescent="0.25">
      <c r="A169" s="95" t="s">
        <v>26</v>
      </c>
      <c r="B169" s="95" t="s">
        <v>10</v>
      </c>
      <c r="C169" s="96" t="s">
        <v>16</v>
      </c>
      <c r="D169" s="97">
        <v>20</v>
      </c>
      <c r="E169" s="114">
        <v>1</v>
      </c>
      <c r="F169" s="97">
        <v>17</v>
      </c>
      <c r="G169" s="114">
        <f t="shared" si="2"/>
        <v>0.85</v>
      </c>
      <c r="H169" s="97">
        <v>0</v>
      </c>
      <c r="I169" s="114">
        <v>0</v>
      </c>
      <c r="J169" s="97">
        <v>3</v>
      </c>
      <c r="K169" s="114">
        <v>0.15</v>
      </c>
    </row>
    <row r="170" spans="1:11" ht="18" customHeight="1" x14ac:dyDescent="0.25">
      <c r="A170" s="95" t="s">
        <v>26</v>
      </c>
      <c r="B170" s="95" t="s">
        <v>10</v>
      </c>
      <c r="C170" s="96" t="s">
        <v>17</v>
      </c>
      <c r="D170" s="97">
        <v>34</v>
      </c>
      <c r="E170" s="114">
        <v>1</v>
      </c>
      <c r="F170" s="97">
        <v>28</v>
      </c>
      <c r="G170" s="114">
        <f t="shared" si="2"/>
        <v>0.82352941176470584</v>
      </c>
      <c r="H170" s="97">
        <v>0</v>
      </c>
      <c r="I170" s="114">
        <v>0</v>
      </c>
      <c r="J170" s="97">
        <v>6</v>
      </c>
      <c r="K170" s="114">
        <v>0.18</v>
      </c>
    </row>
    <row r="171" spans="1:11" ht="18" customHeight="1" x14ac:dyDescent="0.25">
      <c r="A171" s="95" t="s">
        <v>26</v>
      </c>
      <c r="B171" s="95" t="s">
        <v>10</v>
      </c>
      <c r="C171" s="96" t="s">
        <v>18</v>
      </c>
      <c r="D171" s="97">
        <v>30</v>
      </c>
      <c r="E171" s="114">
        <v>1</v>
      </c>
      <c r="F171" s="97">
        <v>28</v>
      </c>
      <c r="G171" s="114">
        <f t="shared" si="2"/>
        <v>0.93333333333333335</v>
      </c>
      <c r="H171" s="97">
        <v>0</v>
      </c>
      <c r="I171" s="114">
        <v>0</v>
      </c>
      <c r="J171" s="97">
        <v>2</v>
      </c>
      <c r="K171" s="114">
        <v>7.0000000000000007E-2</v>
      </c>
    </row>
    <row r="172" spans="1:11" ht="18" customHeight="1" x14ac:dyDescent="0.25">
      <c r="A172" s="95" t="s">
        <v>26</v>
      </c>
      <c r="B172" s="95" t="s">
        <v>10</v>
      </c>
      <c r="C172" s="96" t="s">
        <v>19</v>
      </c>
      <c r="D172" s="97">
        <v>19</v>
      </c>
      <c r="E172" s="114">
        <v>1</v>
      </c>
      <c r="F172" s="97">
        <v>16</v>
      </c>
      <c r="G172" s="114">
        <f t="shared" si="2"/>
        <v>0.84210526315789469</v>
      </c>
      <c r="H172" s="97">
        <v>0</v>
      </c>
      <c r="I172" s="114">
        <v>0</v>
      </c>
      <c r="J172" s="97">
        <v>3</v>
      </c>
      <c r="K172" s="114">
        <v>0.16</v>
      </c>
    </row>
    <row r="173" spans="1:11" ht="18" customHeight="1" x14ac:dyDescent="0.25">
      <c r="A173" s="95" t="s">
        <v>26</v>
      </c>
      <c r="B173" s="95" t="s">
        <v>10</v>
      </c>
      <c r="C173" s="96" t="s">
        <v>20</v>
      </c>
      <c r="D173" s="97">
        <v>31</v>
      </c>
      <c r="E173" s="114">
        <v>1</v>
      </c>
      <c r="F173" s="97">
        <v>24</v>
      </c>
      <c r="G173" s="114">
        <f t="shared" si="2"/>
        <v>0.77419354838709675</v>
      </c>
      <c r="H173" s="97">
        <v>0</v>
      </c>
      <c r="I173" s="114">
        <v>0</v>
      </c>
      <c r="J173" s="97">
        <v>7</v>
      </c>
      <c r="K173" s="114">
        <v>0.23</v>
      </c>
    </row>
    <row r="174" spans="1:11" ht="18" customHeight="1" x14ac:dyDescent="0.25">
      <c r="A174" s="95" t="s">
        <v>26</v>
      </c>
      <c r="B174" s="95" t="s">
        <v>11</v>
      </c>
      <c r="C174" s="96" t="s">
        <v>15</v>
      </c>
      <c r="D174" s="97">
        <v>56</v>
      </c>
      <c r="E174" s="114">
        <v>1</v>
      </c>
      <c r="F174" s="97">
        <v>53</v>
      </c>
      <c r="G174" s="114">
        <f t="shared" si="2"/>
        <v>0.9464285714285714</v>
      </c>
      <c r="H174" s="97">
        <v>0</v>
      </c>
      <c r="I174" s="114">
        <v>0</v>
      </c>
      <c r="J174" s="97">
        <v>3</v>
      </c>
      <c r="K174" s="114">
        <v>0.05</v>
      </c>
    </row>
    <row r="175" spans="1:11" ht="18" customHeight="1" x14ac:dyDescent="0.25">
      <c r="A175" s="95" t="s">
        <v>26</v>
      </c>
      <c r="B175" s="95" t="s">
        <v>11</v>
      </c>
      <c r="C175" s="96" t="s">
        <v>16</v>
      </c>
      <c r="D175" s="97">
        <v>51</v>
      </c>
      <c r="E175" s="114">
        <v>1</v>
      </c>
      <c r="F175" s="97">
        <v>41</v>
      </c>
      <c r="G175" s="114">
        <f t="shared" si="2"/>
        <v>0.80392156862745101</v>
      </c>
      <c r="H175" s="97">
        <v>0</v>
      </c>
      <c r="I175" s="114">
        <v>0</v>
      </c>
      <c r="J175" s="97">
        <v>10</v>
      </c>
      <c r="K175" s="114">
        <v>0.2</v>
      </c>
    </row>
    <row r="176" spans="1:11" ht="18" customHeight="1" x14ac:dyDescent="0.25">
      <c r="A176" s="95" t="s">
        <v>26</v>
      </c>
      <c r="B176" s="95" t="s">
        <v>11</v>
      </c>
      <c r="C176" s="96" t="s">
        <v>17</v>
      </c>
      <c r="D176" s="97">
        <v>46</v>
      </c>
      <c r="E176" s="114">
        <v>1</v>
      </c>
      <c r="F176" s="97">
        <v>39</v>
      </c>
      <c r="G176" s="114">
        <f t="shared" si="2"/>
        <v>0.84782608695652173</v>
      </c>
      <c r="H176" s="97">
        <v>0</v>
      </c>
      <c r="I176" s="114">
        <v>0</v>
      </c>
      <c r="J176" s="97">
        <v>7</v>
      </c>
      <c r="K176" s="114">
        <v>0.15</v>
      </c>
    </row>
    <row r="177" spans="1:11" ht="18" customHeight="1" x14ac:dyDescent="0.25">
      <c r="A177" s="95" t="s">
        <v>26</v>
      </c>
      <c r="B177" s="95" t="s">
        <v>11</v>
      </c>
      <c r="C177" s="96" t="s">
        <v>18</v>
      </c>
      <c r="D177" s="97">
        <v>43</v>
      </c>
      <c r="E177" s="114">
        <v>1</v>
      </c>
      <c r="F177" s="97">
        <v>37</v>
      </c>
      <c r="G177" s="114">
        <f t="shared" si="2"/>
        <v>0.86046511627906974</v>
      </c>
      <c r="H177" s="97">
        <v>0</v>
      </c>
      <c r="I177" s="114">
        <v>0</v>
      </c>
      <c r="J177" s="97">
        <v>6</v>
      </c>
      <c r="K177" s="114">
        <v>0.14000000000000001</v>
      </c>
    </row>
    <row r="178" spans="1:11" ht="18" customHeight="1" x14ac:dyDescent="0.25">
      <c r="A178" s="95" t="s">
        <v>26</v>
      </c>
      <c r="B178" s="95" t="s">
        <v>11</v>
      </c>
      <c r="C178" s="96" t="s">
        <v>19</v>
      </c>
      <c r="D178" s="97">
        <v>39</v>
      </c>
      <c r="E178" s="114">
        <v>1</v>
      </c>
      <c r="F178" s="97">
        <v>32</v>
      </c>
      <c r="G178" s="114">
        <f t="shared" si="2"/>
        <v>0.82051282051282048</v>
      </c>
      <c r="H178" s="97">
        <v>0</v>
      </c>
      <c r="I178" s="114">
        <v>0</v>
      </c>
      <c r="J178" s="97">
        <v>7</v>
      </c>
      <c r="K178" s="114">
        <v>0.18</v>
      </c>
    </row>
    <row r="179" spans="1:11" ht="18" customHeight="1" x14ac:dyDescent="0.25">
      <c r="A179" s="95" t="s">
        <v>26</v>
      </c>
      <c r="B179" s="95" t="s">
        <v>11</v>
      </c>
      <c r="C179" s="96" t="s">
        <v>20</v>
      </c>
      <c r="D179" s="97">
        <v>46</v>
      </c>
      <c r="E179" s="114">
        <v>1</v>
      </c>
      <c r="F179" s="97">
        <v>41</v>
      </c>
      <c r="G179" s="114">
        <f t="shared" si="2"/>
        <v>0.89130434782608692</v>
      </c>
      <c r="H179" s="97">
        <v>0</v>
      </c>
      <c r="I179" s="114">
        <v>0</v>
      </c>
      <c r="J179" s="97">
        <v>5</v>
      </c>
      <c r="K179" s="114">
        <v>0.11</v>
      </c>
    </row>
    <row r="180" spans="1:11" ht="18" customHeight="1" x14ac:dyDescent="0.25">
      <c r="A180" s="95" t="s">
        <v>26</v>
      </c>
      <c r="B180" s="95" t="s">
        <v>12</v>
      </c>
      <c r="C180" s="96" t="s">
        <v>15</v>
      </c>
      <c r="D180" s="97">
        <v>37</v>
      </c>
      <c r="E180" s="114">
        <v>1</v>
      </c>
      <c r="F180" s="97">
        <v>31</v>
      </c>
      <c r="G180" s="114">
        <f t="shared" si="2"/>
        <v>0.83783783783783783</v>
      </c>
      <c r="H180" s="97">
        <v>0</v>
      </c>
      <c r="I180" s="114">
        <v>0</v>
      </c>
      <c r="J180" s="97">
        <v>6</v>
      </c>
      <c r="K180" s="114">
        <v>0.16</v>
      </c>
    </row>
    <row r="181" spans="1:11" ht="18" customHeight="1" x14ac:dyDescent="0.25">
      <c r="A181" s="95" t="s">
        <v>26</v>
      </c>
      <c r="B181" s="95" t="s">
        <v>12</v>
      </c>
      <c r="C181" s="96" t="s">
        <v>16</v>
      </c>
      <c r="D181" s="97">
        <v>18</v>
      </c>
      <c r="E181" s="114">
        <v>1</v>
      </c>
      <c r="F181" s="97">
        <v>13</v>
      </c>
      <c r="G181" s="114">
        <f t="shared" si="2"/>
        <v>0.72222222222222221</v>
      </c>
      <c r="H181" s="97">
        <v>0</v>
      </c>
      <c r="I181" s="114">
        <v>0</v>
      </c>
      <c r="J181" s="97">
        <v>5</v>
      </c>
      <c r="K181" s="114">
        <v>0.28000000000000003</v>
      </c>
    </row>
    <row r="182" spans="1:11" ht="18" customHeight="1" x14ac:dyDescent="0.25">
      <c r="A182" s="95" t="s">
        <v>26</v>
      </c>
      <c r="B182" s="95" t="s">
        <v>12</v>
      </c>
      <c r="C182" s="96" t="s">
        <v>17</v>
      </c>
      <c r="D182" s="97">
        <v>23</v>
      </c>
      <c r="E182" s="114">
        <v>1</v>
      </c>
      <c r="F182" s="97">
        <v>17</v>
      </c>
      <c r="G182" s="114">
        <f t="shared" si="2"/>
        <v>0.73913043478260865</v>
      </c>
      <c r="H182" s="97">
        <v>1</v>
      </c>
      <c r="I182" s="114">
        <v>0.04</v>
      </c>
      <c r="J182" s="97">
        <v>5</v>
      </c>
      <c r="K182" s="114">
        <v>0.22</v>
      </c>
    </row>
    <row r="183" spans="1:11" ht="18" customHeight="1" x14ac:dyDescent="0.25">
      <c r="A183" s="95" t="s">
        <v>26</v>
      </c>
      <c r="B183" s="95" t="s">
        <v>12</v>
      </c>
      <c r="C183" s="96" t="s">
        <v>18</v>
      </c>
      <c r="D183" s="97">
        <v>17</v>
      </c>
      <c r="E183" s="114">
        <v>1</v>
      </c>
      <c r="F183" s="97">
        <v>13</v>
      </c>
      <c r="G183" s="114">
        <f t="shared" si="2"/>
        <v>0.76470588235294112</v>
      </c>
      <c r="H183" s="97">
        <v>1</v>
      </c>
      <c r="I183" s="114">
        <v>0.06</v>
      </c>
      <c r="J183" s="97">
        <v>3</v>
      </c>
      <c r="K183" s="114">
        <v>0.18</v>
      </c>
    </row>
    <row r="184" spans="1:11" ht="18" customHeight="1" x14ac:dyDescent="0.25">
      <c r="A184" s="95" t="s">
        <v>26</v>
      </c>
      <c r="B184" s="95" t="s">
        <v>12</v>
      </c>
      <c r="C184" s="96" t="s">
        <v>19</v>
      </c>
      <c r="D184" s="97">
        <v>20</v>
      </c>
      <c r="E184" s="114">
        <v>1</v>
      </c>
      <c r="F184" s="97">
        <v>16</v>
      </c>
      <c r="G184" s="114">
        <f t="shared" si="2"/>
        <v>0.8</v>
      </c>
      <c r="H184" s="97">
        <v>1</v>
      </c>
      <c r="I184" s="114">
        <v>0.05</v>
      </c>
      <c r="J184" s="97">
        <v>3</v>
      </c>
      <c r="K184" s="114">
        <v>0.15</v>
      </c>
    </row>
    <row r="185" spans="1:11" ht="18" customHeight="1" x14ac:dyDescent="0.25">
      <c r="A185" s="98" t="s">
        <v>26</v>
      </c>
      <c r="B185" s="98" t="s">
        <v>12</v>
      </c>
      <c r="C185" s="99" t="s">
        <v>20</v>
      </c>
      <c r="D185" s="100">
        <v>23</v>
      </c>
      <c r="E185" s="115">
        <v>1</v>
      </c>
      <c r="F185" s="100">
        <v>22</v>
      </c>
      <c r="G185" s="115">
        <f t="shared" si="2"/>
        <v>0.95652173913043481</v>
      </c>
      <c r="H185" s="100">
        <v>1</v>
      </c>
      <c r="I185" s="115">
        <v>0.04</v>
      </c>
      <c r="J185" s="100">
        <v>0</v>
      </c>
      <c r="K185" s="115">
        <v>0</v>
      </c>
    </row>
    <row r="186" spans="1:11" ht="18" customHeight="1" x14ac:dyDescent="0.25">
      <c r="A186" s="101" t="s">
        <v>26</v>
      </c>
      <c r="B186" s="107" t="s">
        <v>48</v>
      </c>
      <c r="C186" s="102"/>
      <c r="D186" s="103">
        <f>SUM(D162:D185)</f>
        <v>661</v>
      </c>
      <c r="E186" s="116">
        <f>D186/D186</f>
        <v>1</v>
      </c>
      <c r="F186" s="103">
        <f>SUM(F162:F185)</f>
        <v>547</v>
      </c>
      <c r="G186" s="116">
        <f>F186/D186</f>
        <v>0.82753403933434189</v>
      </c>
      <c r="H186" s="103">
        <f>SUM(H162:H185)</f>
        <v>4</v>
      </c>
      <c r="I186" s="116">
        <f>H186/D186</f>
        <v>6.0514372163388806E-3</v>
      </c>
      <c r="J186" s="103">
        <f>SUM(J162:J185)</f>
        <v>110</v>
      </c>
      <c r="K186" s="116">
        <f>J186/D186</f>
        <v>0.1664145234493192</v>
      </c>
    </row>
    <row r="187" spans="1:11" ht="18" customHeight="1" x14ac:dyDescent="0.25">
      <c r="A187" s="104"/>
      <c r="B187" s="104"/>
      <c r="C187" s="105"/>
      <c r="D187" s="106"/>
      <c r="E187" s="117"/>
      <c r="F187" s="106"/>
      <c r="G187" s="117"/>
      <c r="H187" s="106"/>
      <c r="I187" s="117"/>
      <c r="J187" s="106"/>
      <c r="K187" s="117"/>
    </row>
    <row r="188" spans="1:11" ht="18" customHeight="1" x14ac:dyDescent="0.25">
      <c r="A188" s="95" t="s">
        <v>27</v>
      </c>
      <c r="B188" s="95" t="s">
        <v>1</v>
      </c>
      <c r="C188" s="96" t="s">
        <v>15</v>
      </c>
      <c r="D188" s="97">
        <v>14</v>
      </c>
      <c r="E188" s="114">
        <v>1</v>
      </c>
      <c r="F188" s="97">
        <v>11</v>
      </c>
      <c r="G188" s="114">
        <f t="shared" si="2"/>
        <v>0.7857142857142857</v>
      </c>
      <c r="H188" s="97">
        <v>0</v>
      </c>
      <c r="I188" s="114">
        <v>0</v>
      </c>
      <c r="J188" s="97">
        <v>3</v>
      </c>
      <c r="K188" s="114">
        <v>0.21</v>
      </c>
    </row>
    <row r="189" spans="1:11" ht="18" customHeight="1" x14ac:dyDescent="0.25">
      <c r="A189" s="95" t="s">
        <v>27</v>
      </c>
      <c r="B189" s="95" t="s">
        <v>1</v>
      </c>
      <c r="C189" s="96" t="s">
        <v>16</v>
      </c>
      <c r="D189" s="97">
        <v>8</v>
      </c>
      <c r="E189" s="114">
        <v>1</v>
      </c>
      <c r="F189" s="97">
        <v>5</v>
      </c>
      <c r="G189" s="114">
        <f t="shared" si="2"/>
        <v>0.625</v>
      </c>
      <c r="H189" s="97">
        <v>0</v>
      </c>
      <c r="I189" s="114">
        <v>0</v>
      </c>
      <c r="J189" s="97">
        <v>3</v>
      </c>
      <c r="K189" s="114">
        <v>0.38</v>
      </c>
    </row>
    <row r="190" spans="1:11" ht="18" customHeight="1" x14ac:dyDescent="0.25">
      <c r="A190" s="95" t="s">
        <v>27</v>
      </c>
      <c r="B190" s="95" t="s">
        <v>1</v>
      </c>
      <c r="C190" s="96" t="s">
        <v>17</v>
      </c>
      <c r="D190" s="97">
        <v>6</v>
      </c>
      <c r="E190" s="114">
        <v>1</v>
      </c>
      <c r="F190" s="97">
        <v>4</v>
      </c>
      <c r="G190" s="114">
        <f t="shared" si="2"/>
        <v>0.66666666666666663</v>
      </c>
      <c r="H190" s="97">
        <v>0</v>
      </c>
      <c r="I190" s="114">
        <v>0</v>
      </c>
      <c r="J190" s="97">
        <v>2</v>
      </c>
      <c r="K190" s="114">
        <v>0.33</v>
      </c>
    </row>
    <row r="191" spans="1:11" ht="18" customHeight="1" x14ac:dyDescent="0.25">
      <c r="A191" s="95" t="s">
        <v>27</v>
      </c>
      <c r="B191" s="95" t="s">
        <v>1</v>
      </c>
      <c r="C191" s="96" t="s">
        <v>18</v>
      </c>
      <c r="D191" s="97">
        <v>14</v>
      </c>
      <c r="E191" s="114">
        <v>1</v>
      </c>
      <c r="F191" s="97">
        <v>8</v>
      </c>
      <c r="G191" s="114">
        <f t="shared" si="2"/>
        <v>0.5714285714285714</v>
      </c>
      <c r="H191" s="97">
        <v>0</v>
      </c>
      <c r="I191" s="114">
        <v>0</v>
      </c>
      <c r="J191" s="97">
        <v>6</v>
      </c>
      <c r="K191" s="114">
        <v>0.43</v>
      </c>
    </row>
    <row r="192" spans="1:11" ht="18" customHeight="1" x14ac:dyDescent="0.25">
      <c r="A192" s="95" t="s">
        <v>27</v>
      </c>
      <c r="B192" s="95" t="s">
        <v>1</v>
      </c>
      <c r="C192" s="96" t="s">
        <v>19</v>
      </c>
      <c r="D192" s="97">
        <v>6</v>
      </c>
      <c r="E192" s="114">
        <v>1</v>
      </c>
      <c r="F192" s="97">
        <v>4</v>
      </c>
      <c r="G192" s="114">
        <f t="shared" si="2"/>
        <v>0.66666666666666663</v>
      </c>
      <c r="H192" s="97">
        <v>0</v>
      </c>
      <c r="I192" s="114">
        <v>0</v>
      </c>
      <c r="J192" s="97">
        <v>2</v>
      </c>
      <c r="K192" s="114">
        <v>0.33</v>
      </c>
    </row>
    <row r="193" spans="1:11" ht="18" customHeight="1" x14ac:dyDescent="0.25">
      <c r="A193" s="95" t="s">
        <v>27</v>
      </c>
      <c r="B193" s="95" t="s">
        <v>1</v>
      </c>
      <c r="C193" s="96" t="s">
        <v>20</v>
      </c>
      <c r="D193" s="97">
        <v>7</v>
      </c>
      <c r="E193" s="114">
        <v>1</v>
      </c>
      <c r="F193" s="97">
        <v>3</v>
      </c>
      <c r="G193" s="114">
        <f t="shared" si="2"/>
        <v>0.42857142857142855</v>
      </c>
      <c r="H193" s="97">
        <v>0</v>
      </c>
      <c r="I193" s="114">
        <v>0</v>
      </c>
      <c r="J193" s="97">
        <v>4</v>
      </c>
      <c r="K193" s="114">
        <v>0.56999999999999995</v>
      </c>
    </row>
    <row r="194" spans="1:11" ht="18" customHeight="1" x14ac:dyDescent="0.25">
      <c r="A194" s="95" t="s">
        <v>27</v>
      </c>
      <c r="B194" s="95" t="s">
        <v>10</v>
      </c>
      <c r="C194" s="96" t="s">
        <v>15</v>
      </c>
      <c r="D194" s="97">
        <v>46</v>
      </c>
      <c r="E194" s="114">
        <v>1</v>
      </c>
      <c r="F194" s="97">
        <v>36</v>
      </c>
      <c r="G194" s="114">
        <f t="shared" si="2"/>
        <v>0.78260869565217395</v>
      </c>
      <c r="H194" s="97">
        <v>0</v>
      </c>
      <c r="I194" s="114">
        <v>0</v>
      </c>
      <c r="J194" s="97">
        <v>10</v>
      </c>
      <c r="K194" s="114">
        <v>0.22</v>
      </c>
    </row>
    <row r="195" spans="1:11" ht="18" customHeight="1" x14ac:dyDescent="0.25">
      <c r="A195" s="95" t="s">
        <v>27</v>
      </c>
      <c r="B195" s="95" t="s">
        <v>10</v>
      </c>
      <c r="C195" s="96" t="s">
        <v>16</v>
      </c>
      <c r="D195" s="97">
        <v>32</v>
      </c>
      <c r="E195" s="114">
        <v>1</v>
      </c>
      <c r="F195" s="97">
        <v>24</v>
      </c>
      <c r="G195" s="114">
        <f t="shared" si="2"/>
        <v>0.75</v>
      </c>
      <c r="H195" s="97">
        <v>0</v>
      </c>
      <c r="I195" s="114">
        <v>0</v>
      </c>
      <c r="J195" s="97">
        <v>8</v>
      </c>
      <c r="K195" s="114">
        <v>0.25</v>
      </c>
    </row>
    <row r="196" spans="1:11" ht="18" customHeight="1" x14ac:dyDescent="0.25">
      <c r="A196" s="95" t="s">
        <v>27</v>
      </c>
      <c r="B196" s="95" t="s">
        <v>10</v>
      </c>
      <c r="C196" s="96" t="s">
        <v>17</v>
      </c>
      <c r="D196" s="97">
        <v>31</v>
      </c>
      <c r="E196" s="114">
        <v>1</v>
      </c>
      <c r="F196" s="97">
        <v>27</v>
      </c>
      <c r="G196" s="114">
        <f t="shared" si="2"/>
        <v>0.87096774193548387</v>
      </c>
      <c r="H196" s="97">
        <v>0</v>
      </c>
      <c r="I196" s="114">
        <v>0</v>
      </c>
      <c r="J196" s="97">
        <v>4</v>
      </c>
      <c r="K196" s="114">
        <v>0.13</v>
      </c>
    </row>
    <row r="197" spans="1:11" ht="18" customHeight="1" x14ac:dyDescent="0.25">
      <c r="A197" s="95" t="s">
        <v>27</v>
      </c>
      <c r="B197" s="95" t="s">
        <v>10</v>
      </c>
      <c r="C197" s="96" t="s">
        <v>18</v>
      </c>
      <c r="D197" s="97">
        <v>31</v>
      </c>
      <c r="E197" s="114">
        <v>1</v>
      </c>
      <c r="F197" s="97">
        <v>23</v>
      </c>
      <c r="G197" s="114">
        <f t="shared" si="2"/>
        <v>0.74193548387096775</v>
      </c>
      <c r="H197" s="97">
        <v>0</v>
      </c>
      <c r="I197" s="114">
        <v>0</v>
      </c>
      <c r="J197" s="97">
        <v>8</v>
      </c>
      <c r="K197" s="114">
        <v>0.26</v>
      </c>
    </row>
    <row r="198" spans="1:11" ht="18" customHeight="1" x14ac:dyDescent="0.25">
      <c r="A198" s="95" t="s">
        <v>27</v>
      </c>
      <c r="B198" s="95" t="s">
        <v>10</v>
      </c>
      <c r="C198" s="96" t="s">
        <v>19</v>
      </c>
      <c r="D198" s="97">
        <v>23</v>
      </c>
      <c r="E198" s="114">
        <v>1</v>
      </c>
      <c r="F198" s="97">
        <v>16</v>
      </c>
      <c r="G198" s="114">
        <f t="shared" si="2"/>
        <v>0.69565217391304346</v>
      </c>
      <c r="H198" s="97">
        <v>0</v>
      </c>
      <c r="I198" s="114">
        <v>0</v>
      </c>
      <c r="J198" s="97">
        <v>7</v>
      </c>
      <c r="K198" s="114">
        <v>0.3</v>
      </c>
    </row>
    <row r="199" spans="1:11" ht="18" customHeight="1" x14ac:dyDescent="0.25">
      <c r="A199" s="95" t="s">
        <v>27</v>
      </c>
      <c r="B199" s="95" t="s">
        <v>10</v>
      </c>
      <c r="C199" s="96" t="s">
        <v>20</v>
      </c>
      <c r="D199" s="97">
        <v>30</v>
      </c>
      <c r="E199" s="114">
        <v>1</v>
      </c>
      <c r="F199" s="97">
        <v>23</v>
      </c>
      <c r="G199" s="114">
        <f t="shared" si="2"/>
        <v>0.76666666666666672</v>
      </c>
      <c r="H199" s="97">
        <v>0</v>
      </c>
      <c r="I199" s="114">
        <v>0</v>
      </c>
      <c r="J199" s="97">
        <v>7</v>
      </c>
      <c r="K199" s="114">
        <v>0.23</v>
      </c>
    </row>
    <row r="200" spans="1:11" ht="18" customHeight="1" x14ac:dyDescent="0.25">
      <c r="A200" s="95" t="s">
        <v>27</v>
      </c>
      <c r="B200" s="95" t="s">
        <v>11</v>
      </c>
      <c r="C200" s="96" t="s">
        <v>15</v>
      </c>
      <c r="D200" s="97">
        <v>42</v>
      </c>
      <c r="E200" s="114">
        <v>1</v>
      </c>
      <c r="F200" s="97">
        <v>33</v>
      </c>
      <c r="G200" s="114">
        <f t="shared" si="2"/>
        <v>0.7857142857142857</v>
      </c>
      <c r="H200" s="97">
        <v>0</v>
      </c>
      <c r="I200" s="114">
        <v>0</v>
      </c>
      <c r="J200" s="97">
        <v>9</v>
      </c>
      <c r="K200" s="114">
        <v>0.21</v>
      </c>
    </row>
    <row r="201" spans="1:11" ht="18" customHeight="1" x14ac:dyDescent="0.25">
      <c r="A201" s="95" t="s">
        <v>27</v>
      </c>
      <c r="B201" s="95" t="s">
        <v>11</v>
      </c>
      <c r="C201" s="96" t="s">
        <v>16</v>
      </c>
      <c r="D201" s="97">
        <v>52</v>
      </c>
      <c r="E201" s="114">
        <v>1</v>
      </c>
      <c r="F201" s="97">
        <v>46</v>
      </c>
      <c r="G201" s="114">
        <f t="shared" si="2"/>
        <v>0.88461538461538458</v>
      </c>
      <c r="H201" s="97">
        <v>0</v>
      </c>
      <c r="I201" s="114">
        <v>0</v>
      </c>
      <c r="J201" s="97">
        <v>6</v>
      </c>
      <c r="K201" s="114">
        <v>0.12</v>
      </c>
    </row>
    <row r="202" spans="1:11" ht="18" customHeight="1" x14ac:dyDescent="0.25">
      <c r="A202" s="95" t="s">
        <v>27</v>
      </c>
      <c r="B202" s="95" t="s">
        <v>11</v>
      </c>
      <c r="C202" s="96" t="s">
        <v>17</v>
      </c>
      <c r="D202" s="97">
        <v>34</v>
      </c>
      <c r="E202" s="114">
        <v>1</v>
      </c>
      <c r="F202" s="97">
        <v>31</v>
      </c>
      <c r="G202" s="114">
        <f t="shared" si="2"/>
        <v>0.91176470588235292</v>
      </c>
      <c r="H202" s="97">
        <v>0</v>
      </c>
      <c r="I202" s="114">
        <v>0</v>
      </c>
      <c r="J202" s="97">
        <v>3</v>
      </c>
      <c r="K202" s="114">
        <v>0.09</v>
      </c>
    </row>
    <row r="203" spans="1:11" ht="18" customHeight="1" x14ac:dyDescent="0.25">
      <c r="A203" s="95" t="s">
        <v>27</v>
      </c>
      <c r="B203" s="95" t="s">
        <v>11</v>
      </c>
      <c r="C203" s="96" t="s">
        <v>18</v>
      </c>
      <c r="D203" s="97">
        <v>36</v>
      </c>
      <c r="E203" s="114">
        <v>1</v>
      </c>
      <c r="F203" s="97">
        <v>26</v>
      </c>
      <c r="G203" s="114">
        <f t="shared" si="2"/>
        <v>0.72222222222222221</v>
      </c>
      <c r="H203" s="97">
        <v>0</v>
      </c>
      <c r="I203" s="114">
        <v>0</v>
      </c>
      <c r="J203" s="97">
        <v>10</v>
      </c>
      <c r="K203" s="114">
        <v>0.28000000000000003</v>
      </c>
    </row>
    <row r="204" spans="1:11" ht="18" customHeight="1" x14ac:dyDescent="0.25">
      <c r="A204" s="95" t="s">
        <v>27</v>
      </c>
      <c r="B204" s="95" t="s">
        <v>11</v>
      </c>
      <c r="C204" s="96" t="s">
        <v>19</v>
      </c>
      <c r="D204" s="97">
        <v>30</v>
      </c>
      <c r="E204" s="114">
        <v>1</v>
      </c>
      <c r="F204" s="97">
        <v>23</v>
      </c>
      <c r="G204" s="114">
        <f t="shared" si="2"/>
        <v>0.76666666666666672</v>
      </c>
      <c r="H204" s="97">
        <v>0</v>
      </c>
      <c r="I204" s="114">
        <v>0</v>
      </c>
      <c r="J204" s="97">
        <v>7</v>
      </c>
      <c r="K204" s="114">
        <v>0.23</v>
      </c>
    </row>
    <row r="205" spans="1:11" ht="18" customHeight="1" x14ac:dyDescent="0.25">
      <c r="A205" s="95" t="s">
        <v>27</v>
      </c>
      <c r="B205" s="95" t="s">
        <v>11</v>
      </c>
      <c r="C205" s="96" t="s">
        <v>20</v>
      </c>
      <c r="D205" s="97">
        <v>30</v>
      </c>
      <c r="E205" s="114">
        <v>1</v>
      </c>
      <c r="F205" s="97">
        <v>27</v>
      </c>
      <c r="G205" s="114">
        <f t="shared" si="2"/>
        <v>0.9</v>
      </c>
      <c r="H205" s="97">
        <v>0</v>
      </c>
      <c r="I205" s="114">
        <v>0</v>
      </c>
      <c r="J205" s="97">
        <v>3</v>
      </c>
      <c r="K205" s="114">
        <v>0.1</v>
      </c>
    </row>
    <row r="206" spans="1:11" ht="18" customHeight="1" x14ac:dyDescent="0.25">
      <c r="A206" s="95" t="s">
        <v>27</v>
      </c>
      <c r="B206" s="95" t="s">
        <v>12</v>
      </c>
      <c r="C206" s="96" t="s">
        <v>15</v>
      </c>
      <c r="D206" s="97">
        <v>21</v>
      </c>
      <c r="E206" s="114">
        <v>1</v>
      </c>
      <c r="F206" s="97">
        <v>15</v>
      </c>
      <c r="G206" s="114">
        <f t="shared" si="2"/>
        <v>0.7142857142857143</v>
      </c>
      <c r="H206" s="97">
        <v>0</v>
      </c>
      <c r="I206" s="114">
        <v>0</v>
      </c>
      <c r="J206" s="97">
        <v>6</v>
      </c>
      <c r="K206" s="114">
        <v>0.28999999999999998</v>
      </c>
    </row>
    <row r="207" spans="1:11" ht="18" customHeight="1" x14ac:dyDescent="0.25">
      <c r="A207" s="95" t="s">
        <v>27</v>
      </c>
      <c r="B207" s="95" t="s">
        <v>12</v>
      </c>
      <c r="C207" s="96" t="s">
        <v>16</v>
      </c>
      <c r="D207" s="97">
        <v>15</v>
      </c>
      <c r="E207" s="114">
        <v>1</v>
      </c>
      <c r="F207" s="97">
        <v>11</v>
      </c>
      <c r="G207" s="114">
        <f t="shared" si="2"/>
        <v>0.73333333333333328</v>
      </c>
      <c r="H207" s="97">
        <v>3</v>
      </c>
      <c r="I207" s="114">
        <v>0.2</v>
      </c>
      <c r="J207" s="97">
        <v>1</v>
      </c>
      <c r="K207" s="114">
        <v>7.0000000000000007E-2</v>
      </c>
    </row>
    <row r="208" spans="1:11" ht="18" customHeight="1" x14ac:dyDescent="0.25">
      <c r="A208" s="95" t="s">
        <v>27</v>
      </c>
      <c r="B208" s="95" t="s">
        <v>12</v>
      </c>
      <c r="C208" s="96" t="s">
        <v>17</v>
      </c>
      <c r="D208" s="97">
        <v>12</v>
      </c>
      <c r="E208" s="114">
        <v>1</v>
      </c>
      <c r="F208" s="97">
        <v>8</v>
      </c>
      <c r="G208" s="114">
        <f t="shared" si="2"/>
        <v>0.66666666666666663</v>
      </c>
      <c r="H208" s="97">
        <v>1</v>
      </c>
      <c r="I208" s="114">
        <v>0.08</v>
      </c>
      <c r="J208" s="97">
        <v>3</v>
      </c>
      <c r="K208" s="114">
        <v>0.25</v>
      </c>
    </row>
    <row r="209" spans="1:11" ht="18" customHeight="1" x14ac:dyDescent="0.25">
      <c r="A209" s="95" t="s">
        <v>27</v>
      </c>
      <c r="B209" s="95" t="s">
        <v>12</v>
      </c>
      <c r="C209" s="96" t="s">
        <v>18</v>
      </c>
      <c r="D209" s="97">
        <v>15</v>
      </c>
      <c r="E209" s="114">
        <v>1</v>
      </c>
      <c r="F209" s="97">
        <v>10</v>
      </c>
      <c r="G209" s="114">
        <f t="shared" si="2"/>
        <v>0.66666666666666663</v>
      </c>
      <c r="H209" s="97">
        <v>0</v>
      </c>
      <c r="I209" s="114">
        <v>0</v>
      </c>
      <c r="J209" s="97">
        <v>5</v>
      </c>
      <c r="K209" s="114">
        <v>0.33</v>
      </c>
    </row>
    <row r="210" spans="1:11" ht="18" customHeight="1" x14ac:dyDescent="0.25">
      <c r="A210" s="95" t="s">
        <v>27</v>
      </c>
      <c r="B210" s="95" t="s">
        <v>12</v>
      </c>
      <c r="C210" s="96" t="s">
        <v>19</v>
      </c>
      <c r="D210" s="97">
        <v>11</v>
      </c>
      <c r="E210" s="114">
        <v>1</v>
      </c>
      <c r="F210" s="97">
        <v>6</v>
      </c>
      <c r="G210" s="114">
        <f t="shared" si="2"/>
        <v>0.54545454545454541</v>
      </c>
      <c r="H210" s="97">
        <v>2</v>
      </c>
      <c r="I210" s="114">
        <v>0.18</v>
      </c>
      <c r="J210" s="97">
        <v>3</v>
      </c>
      <c r="K210" s="114">
        <v>0.27</v>
      </c>
    </row>
    <row r="211" spans="1:11" ht="18" customHeight="1" x14ac:dyDescent="0.25">
      <c r="A211" s="98" t="s">
        <v>27</v>
      </c>
      <c r="B211" s="98" t="s">
        <v>12</v>
      </c>
      <c r="C211" s="99" t="s">
        <v>20</v>
      </c>
      <c r="D211" s="100">
        <v>9</v>
      </c>
      <c r="E211" s="115">
        <v>1</v>
      </c>
      <c r="F211" s="100">
        <v>8</v>
      </c>
      <c r="G211" s="115">
        <f>F211/D211</f>
        <v>0.88888888888888884</v>
      </c>
      <c r="H211" s="100">
        <v>0</v>
      </c>
      <c r="I211" s="115">
        <v>0</v>
      </c>
      <c r="J211" s="100">
        <v>1</v>
      </c>
      <c r="K211" s="115">
        <v>0.11</v>
      </c>
    </row>
    <row r="212" spans="1:11" ht="18" customHeight="1" x14ac:dyDescent="0.25">
      <c r="A212" s="101" t="s">
        <v>27</v>
      </c>
      <c r="B212" s="107" t="s">
        <v>48</v>
      </c>
      <c r="C212" s="102"/>
      <c r="D212" s="138">
        <f>SUM(D188:D211)</f>
        <v>555</v>
      </c>
      <c r="E212" s="139">
        <f>D212/D212</f>
        <v>1</v>
      </c>
      <c r="F212" s="138">
        <f>SUM(F188:F211)</f>
        <v>428</v>
      </c>
      <c r="G212" s="139">
        <f>F212/D212</f>
        <v>0.77117117117117118</v>
      </c>
      <c r="H212" s="138">
        <f>SUM(H188:H211)</f>
        <v>6</v>
      </c>
      <c r="I212" s="139">
        <f>H212/D212</f>
        <v>1.0810810810810811E-2</v>
      </c>
      <c r="J212" s="138">
        <f>SUM(J188:J211)</f>
        <v>121</v>
      </c>
      <c r="K212" s="139">
        <f>J212/D212</f>
        <v>0.21801801801801801</v>
      </c>
    </row>
    <row r="213" spans="1:11" ht="18" customHeight="1" x14ac:dyDescent="0.25">
      <c r="D213" s="91"/>
      <c r="E213" s="118"/>
      <c r="F213" s="91"/>
      <c r="G213" s="118"/>
      <c r="H213" s="91"/>
      <c r="I213" s="118"/>
      <c r="J213" s="91"/>
      <c r="K213" s="118"/>
    </row>
    <row r="214" spans="1:11" x14ac:dyDescent="0.25">
      <c r="D214" s="91"/>
      <c r="E214" s="118"/>
      <c r="F214" s="91"/>
      <c r="G214" s="118"/>
      <c r="H214" s="91"/>
      <c r="I214" s="118"/>
      <c r="J214" s="91"/>
      <c r="K214" s="118"/>
    </row>
  </sheetData>
  <autoFilter ref="A5:C214" xr:uid="{00000000-0001-0000-0100-000000000000}"/>
  <mergeCells count="8">
    <mergeCell ref="A2:C4"/>
    <mergeCell ref="D3:K3"/>
    <mergeCell ref="D2:K2"/>
    <mergeCell ref="D1:K1"/>
    <mergeCell ref="D4:E4"/>
    <mergeCell ref="F4:G4"/>
    <mergeCell ref="H4:I4"/>
    <mergeCell ref="J4:K4"/>
  </mergeCells>
  <pageMargins left="0.83" right="0.08" top="1.25" bottom="1" header="0.5" footer="0.5"/>
  <pageSetup orientation="landscape" horizontalDpi="300" verticalDpi="300" r:id="rId1"/>
  <headerFooter>
    <oddHeader xml:space="preserve">&amp;CUniversity of Idaho
New Transfer Student
First year Retention Rates by College, Level and Cohort Group
&amp;RInstitutional Research
</oddHeader>
    <oddFooter>&amp;L&amp;A
&amp;F&amp;C&amp;P/&amp;N&amp;R&amp;D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9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5" x14ac:dyDescent="0.25"/>
  <cols>
    <col min="1" max="1" width="30.7109375" style="69" customWidth="1"/>
    <col min="2" max="2" width="14.28515625" style="69" bestFit="1" customWidth="1"/>
    <col min="3" max="3" width="11.28515625" style="69" customWidth="1"/>
    <col min="4" max="4" width="8.7109375" style="69" customWidth="1"/>
    <col min="5" max="5" width="8.7109375" style="119" customWidth="1"/>
    <col min="6" max="6" width="8.7109375" style="69" customWidth="1"/>
    <col min="7" max="7" width="8.7109375" style="119" customWidth="1"/>
    <col min="8" max="8" width="8.7109375" style="69" customWidth="1"/>
    <col min="9" max="9" width="8.7109375" style="119" customWidth="1"/>
    <col min="10" max="10" width="8.7109375" style="69" customWidth="1"/>
    <col min="11" max="11" width="8.7109375" style="119" customWidth="1"/>
    <col min="12" max="16384" width="9.140625" style="69"/>
  </cols>
  <sheetData>
    <row r="1" spans="1:11" ht="27.95" customHeight="1" x14ac:dyDescent="0.25">
      <c r="A1" s="140" t="s">
        <v>28</v>
      </c>
      <c r="B1" s="141"/>
      <c r="C1" s="141"/>
      <c r="D1" s="146" t="s">
        <v>98</v>
      </c>
      <c r="E1" s="146"/>
      <c r="F1" s="146"/>
      <c r="G1" s="146"/>
      <c r="H1" s="146"/>
      <c r="I1" s="146"/>
      <c r="J1" s="146"/>
      <c r="K1" s="149"/>
    </row>
    <row r="2" spans="1:11" ht="18" customHeight="1" x14ac:dyDescent="0.25">
      <c r="A2" s="142"/>
      <c r="B2" s="143"/>
      <c r="C2" s="143"/>
      <c r="D2" s="144" t="s">
        <v>94</v>
      </c>
      <c r="E2" s="144"/>
      <c r="F2" s="144"/>
      <c r="G2" s="144"/>
      <c r="H2" s="144"/>
      <c r="I2" s="144"/>
      <c r="J2" s="144"/>
      <c r="K2" s="145"/>
    </row>
    <row r="3" spans="1:11" ht="18" customHeight="1" x14ac:dyDescent="0.25">
      <c r="A3" s="142"/>
      <c r="B3" s="143"/>
      <c r="C3" s="143"/>
      <c r="D3" s="144" t="s">
        <v>99</v>
      </c>
      <c r="E3" s="144"/>
      <c r="F3" s="144"/>
      <c r="G3" s="144"/>
      <c r="H3" s="144"/>
      <c r="I3" s="144"/>
      <c r="J3" s="144"/>
      <c r="K3" s="145"/>
    </row>
    <row r="4" spans="1:11" ht="18" customHeight="1" x14ac:dyDescent="0.25">
      <c r="A4" s="142"/>
      <c r="B4" s="143"/>
      <c r="C4" s="143"/>
      <c r="D4" s="152" t="s">
        <v>91</v>
      </c>
      <c r="E4" s="153"/>
      <c r="F4" s="152" t="s">
        <v>92</v>
      </c>
      <c r="G4" s="153"/>
      <c r="H4" s="152" t="s">
        <v>44</v>
      </c>
      <c r="I4" s="153"/>
      <c r="J4" s="152" t="s">
        <v>35</v>
      </c>
      <c r="K4" s="154"/>
    </row>
    <row r="5" spans="1:11" ht="27.95" customHeight="1" x14ac:dyDescent="0.25">
      <c r="A5" s="108" t="s">
        <v>96</v>
      </c>
      <c r="B5" s="72" t="s">
        <v>88</v>
      </c>
      <c r="C5" s="72" t="s">
        <v>87</v>
      </c>
      <c r="D5" s="72" t="s">
        <v>89</v>
      </c>
      <c r="E5" s="121" t="s">
        <v>90</v>
      </c>
      <c r="F5" s="72" t="s">
        <v>89</v>
      </c>
      <c r="G5" s="121" t="s">
        <v>90</v>
      </c>
      <c r="H5" s="72" t="s">
        <v>89</v>
      </c>
      <c r="I5" s="121" t="s">
        <v>90</v>
      </c>
      <c r="J5" s="72" t="s">
        <v>89</v>
      </c>
      <c r="K5" s="127" t="s">
        <v>90</v>
      </c>
    </row>
    <row r="6" spans="1:11" ht="18" customHeight="1" x14ac:dyDescent="0.25">
      <c r="A6" s="95" t="s">
        <v>14</v>
      </c>
      <c r="B6" s="95" t="s">
        <v>1</v>
      </c>
      <c r="C6" s="96" t="s">
        <v>29</v>
      </c>
      <c r="D6" s="109">
        <v>20</v>
      </c>
      <c r="E6" s="122">
        <v>1</v>
      </c>
      <c r="F6" s="109">
        <v>0</v>
      </c>
      <c r="G6" s="122">
        <v>0</v>
      </c>
      <c r="H6" s="109">
        <v>11</v>
      </c>
      <c r="I6" s="122">
        <v>0.55000000000000004</v>
      </c>
      <c r="J6" s="109">
        <v>9</v>
      </c>
      <c r="K6" s="122">
        <v>0.45</v>
      </c>
    </row>
    <row r="7" spans="1:11" ht="18" customHeight="1" x14ac:dyDescent="0.25">
      <c r="A7" s="95" t="s">
        <v>14</v>
      </c>
      <c r="B7" s="95" t="s">
        <v>1</v>
      </c>
      <c r="C7" s="96" t="s">
        <v>30</v>
      </c>
      <c r="D7" s="109">
        <v>20</v>
      </c>
      <c r="E7" s="122">
        <v>1</v>
      </c>
      <c r="F7" s="109">
        <v>0</v>
      </c>
      <c r="G7" s="122">
        <v>0</v>
      </c>
      <c r="H7" s="109">
        <v>9</v>
      </c>
      <c r="I7" s="122">
        <v>0.45</v>
      </c>
      <c r="J7" s="109">
        <v>11</v>
      </c>
      <c r="K7" s="122">
        <v>0.55000000000000004</v>
      </c>
    </row>
    <row r="8" spans="1:11" ht="18" customHeight="1" x14ac:dyDescent="0.25">
      <c r="A8" s="95" t="s">
        <v>14</v>
      </c>
      <c r="B8" s="95" t="s">
        <v>1</v>
      </c>
      <c r="C8" s="96" t="s">
        <v>31</v>
      </c>
      <c r="D8" s="109">
        <v>10</v>
      </c>
      <c r="E8" s="122">
        <v>1</v>
      </c>
      <c r="F8" s="109">
        <v>0</v>
      </c>
      <c r="G8" s="122">
        <v>0</v>
      </c>
      <c r="H8" s="109">
        <v>5</v>
      </c>
      <c r="I8" s="122">
        <v>0.5</v>
      </c>
      <c r="J8" s="109">
        <v>5</v>
      </c>
      <c r="K8" s="122">
        <v>0.5</v>
      </c>
    </row>
    <row r="9" spans="1:11" ht="18" customHeight="1" x14ac:dyDescent="0.25">
      <c r="A9" s="95" t="s">
        <v>14</v>
      </c>
      <c r="B9" s="95" t="s">
        <v>1</v>
      </c>
      <c r="C9" s="96" t="s">
        <v>32</v>
      </c>
      <c r="D9" s="109">
        <v>11</v>
      </c>
      <c r="E9" s="122">
        <v>1</v>
      </c>
      <c r="F9" s="109">
        <v>0</v>
      </c>
      <c r="G9" s="122">
        <v>0</v>
      </c>
      <c r="H9" s="109">
        <v>4</v>
      </c>
      <c r="I9" s="122">
        <v>0.36</v>
      </c>
      <c r="J9" s="109">
        <v>7</v>
      </c>
      <c r="K9" s="122">
        <v>0.64</v>
      </c>
    </row>
    <row r="10" spans="1:11" ht="18" customHeight="1" x14ac:dyDescent="0.25">
      <c r="A10" s="95" t="s">
        <v>14</v>
      </c>
      <c r="B10" s="95" t="s">
        <v>10</v>
      </c>
      <c r="C10" s="96" t="s">
        <v>29</v>
      </c>
      <c r="D10" s="109">
        <v>31</v>
      </c>
      <c r="E10" s="122">
        <v>1</v>
      </c>
      <c r="F10" s="109">
        <v>0</v>
      </c>
      <c r="G10" s="122">
        <v>0</v>
      </c>
      <c r="H10" s="109">
        <v>14</v>
      </c>
      <c r="I10" s="122">
        <v>0.45</v>
      </c>
      <c r="J10" s="109">
        <v>17</v>
      </c>
      <c r="K10" s="122">
        <v>0.55000000000000004</v>
      </c>
    </row>
    <row r="11" spans="1:11" ht="18" customHeight="1" x14ac:dyDescent="0.25">
      <c r="A11" s="95" t="s">
        <v>14</v>
      </c>
      <c r="B11" s="95" t="s">
        <v>10</v>
      </c>
      <c r="C11" s="96" t="s">
        <v>30</v>
      </c>
      <c r="D11" s="109">
        <v>42</v>
      </c>
      <c r="E11" s="122">
        <v>1</v>
      </c>
      <c r="F11" s="109">
        <v>1</v>
      </c>
      <c r="G11" s="122">
        <v>0.02</v>
      </c>
      <c r="H11" s="109">
        <v>30</v>
      </c>
      <c r="I11" s="122">
        <v>0.71</v>
      </c>
      <c r="J11" s="109">
        <v>11</v>
      </c>
      <c r="K11" s="122">
        <v>0.26</v>
      </c>
    </row>
    <row r="12" spans="1:11" ht="18" customHeight="1" x14ac:dyDescent="0.25">
      <c r="A12" s="95" t="s">
        <v>14</v>
      </c>
      <c r="B12" s="95" t="s">
        <v>10</v>
      </c>
      <c r="C12" s="96" t="s">
        <v>31</v>
      </c>
      <c r="D12" s="109">
        <v>36</v>
      </c>
      <c r="E12" s="122">
        <v>1</v>
      </c>
      <c r="F12" s="109">
        <v>0</v>
      </c>
      <c r="G12" s="122">
        <v>0</v>
      </c>
      <c r="H12" s="109">
        <v>27</v>
      </c>
      <c r="I12" s="122">
        <v>0.75</v>
      </c>
      <c r="J12" s="109">
        <v>9</v>
      </c>
      <c r="K12" s="122">
        <v>0.25</v>
      </c>
    </row>
    <row r="13" spans="1:11" ht="18" customHeight="1" x14ac:dyDescent="0.25">
      <c r="A13" s="95" t="s">
        <v>14</v>
      </c>
      <c r="B13" s="95" t="s">
        <v>10</v>
      </c>
      <c r="C13" s="96" t="s">
        <v>32</v>
      </c>
      <c r="D13" s="109">
        <v>28</v>
      </c>
      <c r="E13" s="122">
        <v>1</v>
      </c>
      <c r="F13" s="109">
        <v>0</v>
      </c>
      <c r="G13" s="122">
        <v>0</v>
      </c>
      <c r="H13" s="109">
        <v>18</v>
      </c>
      <c r="I13" s="122">
        <v>0.64</v>
      </c>
      <c r="J13" s="109">
        <v>10</v>
      </c>
      <c r="K13" s="122">
        <v>0.36</v>
      </c>
    </row>
    <row r="14" spans="1:11" ht="18" customHeight="1" x14ac:dyDescent="0.25">
      <c r="A14" s="95" t="s">
        <v>14</v>
      </c>
      <c r="B14" s="95" t="s">
        <v>11</v>
      </c>
      <c r="C14" s="96" t="s">
        <v>29</v>
      </c>
      <c r="D14" s="109">
        <v>52</v>
      </c>
      <c r="E14" s="122">
        <v>1</v>
      </c>
      <c r="F14" s="109">
        <v>0</v>
      </c>
      <c r="G14" s="122">
        <v>0</v>
      </c>
      <c r="H14" s="109">
        <v>40</v>
      </c>
      <c r="I14" s="122">
        <v>0.77</v>
      </c>
      <c r="J14" s="109">
        <v>12</v>
      </c>
      <c r="K14" s="122">
        <v>0.23</v>
      </c>
    </row>
    <row r="15" spans="1:11" ht="18" customHeight="1" x14ac:dyDescent="0.25">
      <c r="A15" s="95" t="s">
        <v>14</v>
      </c>
      <c r="B15" s="95" t="s">
        <v>11</v>
      </c>
      <c r="C15" s="96" t="s">
        <v>30</v>
      </c>
      <c r="D15" s="109">
        <v>53</v>
      </c>
      <c r="E15" s="122">
        <v>1</v>
      </c>
      <c r="F15" s="109">
        <v>0</v>
      </c>
      <c r="G15" s="122">
        <v>0</v>
      </c>
      <c r="H15" s="109">
        <v>37</v>
      </c>
      <c r="I15" s="122">
        <v>0.7</v>
      </c>
      <c r="J15" s="109">
        <v>16</v>
      </c>
      <c r="K15" s="122">
        <v>0.3</v>
      </c>
    </row>
    <row r="16" spans="1:11" ht="18" customHeight="1" x14ac:dyDescent="0.25">
      <c r="A16" s="95" t="s">
        <v>14</v>
      </c>
      <c r="B16" s="95" t="s">
        <v>11</v>
      </c>
      <c r="C16" s="96" t="s">
        <v>31</v>
      </c>
      <c r="D16" s="109">
        <v>40</v>
      </c>
      <c r="E16" s="122">
        <v>1</v>
      </c>
      <c r="F16" s="109">
        <v>0</v>
      </c>
      <c r="G16" s="122">
        <v>0</v>
      </c>
      <c r="H16" s="109">
        <v>30</v>
      </c>
      <c r="I16" s="122">
        <v>0.75</v>
      </c>
      <c r="J16" s="109">
        <v>10</v>
      </c>
      <c r="K16" s="122">
        <v>0.25</v>
      </c>
    </row>
    <row r="17" spans="1:11" ht="18" customHeight="1" x14ac:dyDescent="0.25">
      <c r="A17" s="95" t="s">
        <v>14</v>
      </c>
      <c r="B17" s="95" t="s">
        <v>11</v>
      </c>
      <c r="C17" s="96" t="s">
        <v>32</v>
      </c>
      <c r="D17" s="109">
        <v>54</v>
      </c>
      <c r="E17" s="122">
        <v>1</v>
      </c>
      <c r="F17" s="109">
        <v>0</v>
      </c>
      <c r="G17" s="122">
        <v>0</v>
      </c>
      <c r="H17" s="109">
        <v>42</v>
      </c>
      <c r="I17" s="122">
        <v>0.78</v>
      </c>
      <c r="J17" s="109">
        <v>12</v>
      </c>
      <c r="K17" s="122">
        <v>0.22</v>
      </c>
    </row>
    <row r="18" spans="1:11" ht="18" customHeight="1" x14ac:dyDescent="0.25">
      <c r="A18" s="95" t="s">
        <v>14</v>
      </c>
      <c r="B18" s="95" t="s">
        <v>12</v>
      </c>
      <c r="C18" s="96" t="s">
        <v>29</v>
      </c>
      <c r="D18" s="109">
        <v>28</v>
      </c>
      <c r="E18" s="122">
        <v>1</v>
      </c>
      <c r="F18" s="109">
        <v>1</v>
      </c>
      <c r="G18" s="122">
        <v>0.04</v>
      </c>
      <c r="H18" s="109">
        <v>18</v>
      </c>
      <c r="I18" s="122">
        <v>0.64</v>
      </c>
      <c r="J18" s="109">
        <v>9</v>
      </c>
      <c r="K18" s="122">
        <v>0.32</v>
      </c>
    </row>
    <row r="19" spans="1:11" ht="18" customHeight="1" x14ac:dyDescent="0.25">
      <c r="A19" s="95" t="s">
        <v>14</v>
      </c>
      <c r="B19" s="95" t="s">
        <v>12</v>
      </c>
      <c r="C19" s="96" t="s">
        <v>30</v>
      </c>
      <c r="D19" s="109">
        <v>19</v>
      </c>
      <c r="E19" s="122">
        <v>1</v>
      </c>
      <c r="F19" s="109">
        <v>0</v>
      </c>
      <c r="G19" s="122">
        <v>0</v>
      </c>
      <c r="H19" s="109">
        <v>16</v>
      </c>
      <c r="I19" s="122">
        <v>0.84</v>
      </c>
      <c r="J19" s="109">
        <v>3</v>
      </c>
      <c r="K19" s="122">
        <v>0.16</v>
      </c>
    </row>
    <row r="20" spans="1:11" ht="18" customHeight="1" x14ac:dyDescent="0.25">
      <c r="A20" s="95" t="s">
        <v>14</v>
      </c>
      <c r="B20" s="95" t="s">
        <v>12</v>
      </c>
      <c r="C20" s="96" t="s">
        <v>31</v>
      </c>
      <c r="D20" s="109">
        <v>12</v>
      </c>
      <c r="E20" s="122">
        <v>1</v>
      </c>
      <c r="F20" s="109">
        <v>0</v>
      </c>
      <c r="G20" s="122">
        <v>0</v>
      </c>
      <c r="H20" s="109">
        <v>11</v>
      </c>
      <c r="I20" s="122">
        <v>0.92</v>
      </c>
      <c r="J20" s="109">
        <v>1</v>
      </c>
      <c r="K20" s="122">
        <v>0.08</v>
      </c>
    </row>
    <row r="21" spans="1:11" ht="18" customHeight="1" x14ac:dyDescent="0.25">
      <c r="A21" s="98" t="s">
        <v>14</v>
      </c>
      <c r="B21" s="98" t="s">
        <v>12</v>
      </c>
      <c r="C21" s="99" t="s">
        <v>32</v>
      </c>
      <c r="D21" s="110">
        <v>18</v>
      </c>
      <c r="E21" s="123">
        <v>1</v>
      </c>
      <c r="F21" s="110">
        <v>0</v>
      </c>
      <c r="G21" s="123">
        <v>0</v>
      </c>
      <c r="H21" s="110">
        <v>15</v>
      </c>
      <c r="I21" s="123">
        <v>0.83</v>
      </c>
      <c r="J21" s="110">
        <v>3</v>
      </c>
      <c r="K21" s="123">
        <v>0.17</v>
      </c>
    </row>
    <row r="22" spans="1:11" ht="18" customHeight="1" x14ac:dyDescent="0.25">
      <c r="A22" s="101" t="s">
        <v>14</v>
      </c>
      <c r="B22" s="107" t="s">
        <v>48</v>
      </c>
      <c r="C22" s="102"/>
      <c r="D22" s="85">
        <f>SUM(D6:D21)</f>
        <v>474</v>
      </c>
      <c r="E22" s="124">
        <f>D22/D22</f>
        <v>1</v>
      </c>
      <c r="F22" s="85">
        <f>SUM(F6:F21)</f>
        <v>2</v>
      </c>
      <c r="G22" s="124">
        <f>F22/D22</f>
        <v>4.2194092827004216E-3</v>
      </c>
      <c r="H22" s="85">
        <f>SUM(H6:H21)</f>
        <v>327</v>
      </c>
      <c r="I22" s="124">
        <f>H22/D22</f>
        <v>0.689873417721519</v>
      </c>
      <c r="J22" s="85">
        <f>SUM(J6:J21)</f>
        <v>145</v>
      </c>
      <c r="K22" s="124">
        <f>J22/D22</f>
        <v>0.30590717299578057</v>
      </c>
    </row>
    <row r="23" spans="1:11" ht="18" customHeight="1" x14ac:dyDescent="0.25">
      <c r="A23" s="104"/>
      <c r="B23" s="104"/>
      <c r="C23" s="105"/>
      <c r="D23" s="79"/>
      <c r="E23" s="125"/>
      <c r="F23" s="79"/>
      <c r="G23" s="125"/>
      <c r="H23" s="79"/>
      <c r="I23" s="125"/>
      <c r="J23" s="79"/>
      <c r="K23" s="125"/>
    </row>
    <row r="24" spans="1:11" ht="18" customHeight="1" x14ac:dyDescent="0.25">
      <c r="A24" s="95" t="s">
        <v>21</v>
      </c>
      <c r="B24" s="95" t="s">
        <v>1</v>
      </c>
      <c r="C24" s="96" t="s">
        <v>29</v>
      </c>
      <c r="D24" s="109">
        <v>17</v>
      </c>
      <c r="E24" s="122">
        <v>1</v>
      </c>
      <c r="F24" s="109">
        <v>2</v>
      </c>
      <c r="G24" s="122">
        <v>0.12</v>
      </c>
      <c r="H24" s="109">
        <v>7</v>
      </c>
      <c r="I24" s="122">
        <v>0.41</v>
      </c>
      <c r="J24" s="109">
        <v>8</v>
      </c>
      <c r="K24" s="122">
        <v>0.47</v>
      </c>
    </row>
    <row r="25" spans="1:11" ht="18" customHeight="1" x14ac:dyDescent="0.25">
      <c r="A25" s="95" t="s">
        <v>21</v>
      </c>
      <c r="B25" s="95" t="s">
        <v>1</v>
      </c>
      <c r="C25" s="96" t="s">
        <v>30</v>
      </c>
      <c r="D25" s="109">
        <v>10</v>
      </c>
      <c r="E25" s="122">
        <v>1</v>
      </c>
      <c r="F25" s="109">
        <v>0</v>
      </c>
      <c r="G25" s="122">
        <v>0</v>
      </c>
      <c r="H25" s="109">
        <v>2</v>
      </c>
      <c r="I25" s="122">
        <v>0.2</v>
      </c>
      <c r="J25" s="109">
        <v>8</v>
      </c>
      <c r="K25" s="122">
        <v>0.8</v>
      </c>
    </row>
    <row r="26" spans="1:11" ht="18" customHeight="1" x14ac:dyDescent="0.25">
      <c r="A26" s="95" t="s">
        <v>21</v>
      </c>
      <c r="B26" s="95" t="s">
        <v>1</v>
      </c>
      <c r="C26" s="96" t="s">
        <v>31</v>
      </c>
      <c r="D26" s="109">
        <v>9</v>
      </c>
      <c r="E26" s="122">
        <v>1</v>
      </c>
      <c r="F26" s="109">
        <v>0</v>
      </c>
      <c r="G26" s="122">
        <v>0</v>
      </c>
      <c r="H26" s="109">
        <v>6</v>
      </c>
      <c r="I26" s="122">
        <v>0.67</v>
      </c>
      <c r="J26" s="109">
        <v>3</v>
      </c>
      <c r="K26" s="122">
        <v>0.33</v>
      </c>
    </row>
    <row r="27" spans="1:11" ht="18" customHeight="1" x14ac:dyDescent="0.25">
      <c r="A27" s="95" t="s">
        <v>21</v>
      </c>
      <c r="B27" s="95" t="s">
        <v>1</v>
      </c>
      <c r="C27" s="96" t="s">
        <v>32</v>
      </c>
      <c r="D27" s="109">
        <v>8</v>
      </c>
      <c r="E27" s="122">
        <v>1</v>
      </c>
      <c r="F27" s="109">
        <v>0</v>
      </c>
      <c r="G27" s="122">
        <v>0</v>
      </c>
      <c r="H27" s="109">
        <v>3</v>
      </c>
      <c r="I27" s="122">
        <v>0.38</v>
      </c>
      <c r="J27" s="109">
        <v>5</v>
      </c>
      <c r="K27" s="122">
        <v>0.63</v>
      </c>
    </row>
    <row r="28" spans="1:11" ht="18" customHeight="1" x14ac:dyDescent="0.25">
      <c r="A28" s="95" t="s">
        <v>21</v>
      </c>
      <c r="B28" s="95" t="s">
        <v>10</v>
      </c>
      <c r="C28" s="96" t="s">
        <v>29</v>
      </c>
      <c r="D28" s="109">
        <v>39</v>
      </c>
      <c r="E28" s="122">
        <v>1</v>
      </c>
      <c r="F28" s="109">
        <v>1</v>
      </c>
      <c r="G28" s="122">
        <v>0.03</v>
      </c>
      <c r="H28" s="109">
        <v>21</v>
      </c>
      <c r="I28" s="122">
        <v>0.54</v>
      </c>
      <c r="J28" s="109">
        <v>17</v>
      </c>
      <c r="K28" s="122">
        <v>0.44</v>
      </c>
    </row>
    <row r="29" spans="1:11" ht="18" customHeight="1" x14ac:dyDescent="0.25">
      <c r="A29" s="95" t="s">
        <v>21</v>
      </c>
      <c r="B29" s="95" t="s">
        <v>10</v>
      </c>
      <c r="C29" s="96" t="s">
        <v>30</v>
      </c>
      <c r="D29" s="109">
        <v>30</v>
      </c>
      <c r="E29" s="122">
        <v>1</v>
      </c>
      <c r="F29" s="109">
        <v>1</v>
      </c>
      <c r="G29" s="122">
        <v>0.03</v>
      </c>
      <c r="H29" s="109">
        <v>17</v>
      </c>
      <c r="I29" s="122">
        <v>0.56999999999999995</v>
      </c>
      <c r="J29" s="109">
        <v>12</v>
      </c>
      <c r="K29" s="122">
        <v>0.4</v>
      </c>
    </row>
    <row r="30" spans="1:11" ht="18" customHeight="1" x14ac:dyDescent="0.25">
      <c r="A30" s="95" t="s">
        <v>21</v>
      </c>
      <c r="B30" s="95" t="s">
        <v>10</v>
      </c>
      <c r="C30" s="96" t="s">
        <v>31</v>
      </c>
      <c r="D30" s="109">
        <v>16</v>
      </c>
      <c r="E30" s="122">
        <v>1</v>
      </c>
      <c r="F30" s="109">
        <v>0</v>
      </c>
      <c r="G30" s="122">
        <v>0</v>
      </c>
      <c r="H30" s="109">
        <v>12</v>
      </c>
      <c r="I30" s="122">
        <v>0.75</v>
      </c>
      <c r="J30" s="109">
        <v>4</v>
      </c>
      <c r="K30" s="122">
        <v>0.25</v>
      </c>
    </row>
    <row r="31" spans="1:11" ht="18" customHeight="1" x14ac:dyDescent="0.25">
      <c r="A31" s="95" t="s">
        <v>21</v>
      </c>
      <c r="B31" s="95" t="s">
        <v>10</v>
      </c>
      <c r="C31" s="96" t="s">
        <v>32</v>
      </c>
      <c r="D31" s="109">
        <v>18</v>
      </c>
      <c r="E31" s="122">
        <v>1</v>
      </c>
      <c r="F31" s="109">
        <v>0</v>
      </c>
      <c r="G31" s="122">
        <v>0</v>
      </c>
      <c r="H31" s="109">
        <v>8</v>
      </c>
      <c r="I31" s="122">
        <v>0.44</v>
      </c>
      <c r="J31" s="109">
        <v>10</v>
      </c>
      <c r="K31" s="122">
        <v>0.56000000000000005</v>
      </c>
    </row>
    <row r="32" spans="1:11" ht="18" customHeight="1" x14ac:dyDescent="0.25">
      <c r="A32" s="95" t="s">
        <v>21</v>
      </c>
      <c r="B32" s="95" t="s">
        <v>11</v>
      </c>
      <c r="C32" s="96" t="s">
        <v>29</v>
      </c>
      <c r="D32" s="109">
        <v>42</v>
      </c>
      <c r="E32" s="122">
        <v>1</v>
      </c>
      <c r="F32" s="109">
        <v>0</v>
      </c>
      <c r="G32" s="122">
        <v>0</v>
      </c>
      <c r="H32" s="109">
        <v>30</v>
      </c>
      <c r="I32" s="122">
        <v>0.71</v>
      </c>
      <c r="J32" s="109">
        <v>12</v>
      </c>
      <c r="K32" s="122">
        <v>0.28999999999999998</v>
      </c>
    </row>
    <row r="33" spans="1:11" ht="18" customHeight="1" x14ac:dyDescent="0.25">
      <c r="A33" s="95" t="s">
        <v>21</v>
      </c>
      <c r="B33" s="95" t="s">
        <v>11</v>
      </c>
      <c r="C33" s="96" t="s">
        <v>30</v>
      </c>
      <c r="D33" s="109">
        <v>22</v>
      </c>
      <c r="E33" s="122">
        <v>1</v>
      </c>
      <c r="F33" s="109">
        <v>0</v>
      </c>
      <c r="G33" s="122">
        <v>0</v>
      </c>
      <c r="H33" s="109">
        <v>19</v>
      </c>
      <c r="I33" s="122">
        <v>0.86</v>
      </c>
      <c r="J33" s="109">
        <v>3</v>
      </c>
      <c r="K33" s="122">
        <v>0.14000000000000001</v>
      </c>
    </row>
    <row r="34" spans="1:11" ht="18" customHeight="1" x14ac:dyDescent="0.25">
      <c r="A34" s="95" t="s">
        <v>21</v>
      </c>
      <c r="B34" s="95" t="s">
        <v>11</v>
      </c>
      <c r="C34" s="96" t="s">
        <v>31</v>
      </c>
      <c r="D34" s="109">
        <v>21</v>
      </c>
      <c r="E34" s="122">
        <v>1</v>
      </c>
      <c r="F34" s="109">
        <v>0</v>
      </c>
      <c r="G34" s="122">
        <v>0</v>
      </c>
      <c r="H34" s="109">
        <v>17</v>
      </c>
      <c r="I34" s="122">
        <v>0.81</v>
      </c>
      <c r="J34" s="109">
        <v>4</v>
      </c>
      <c r="K34" s="122">
        <v>0.19</v>
      </c>
    </row>
    <row r="35" spans="1:11" ht="18" customHeight="1" x14ac:dyDescent="0.25">
      <c r="A35" s="95" t="s">
        <v>21</v>
      </c>
      <c r="B35" s="95" t="s">
        <v>11</v>
      </c>
      <c r="C35" s="96" t="s">
        <v>32</v>
      </c>
      <c r="D35" s="109">
        <v>15</v>
      </c>
      <c r="E35" s="122">
        <v>1</v>
      </c>
      <c r="F35" s="109">
        <v>0</v>
      </c>
      <c r="G35" s="122">
        <v>0</v>
      </c>
      <c r="H35" s="109">
        <v>12</v>
      </c>
      <c r="I35" s="122">
        <v>0.8</v>
      </c>
      <c r="J35" s="109">
        <v>3</v>
      </c>
      <c r="K35" s="122">
        <v>0.2</v>
      </c>
    </row>
    <row r="36" spans="1:11" ht="18" customHeight="1" x14ac:dyDescent="0.25">
      <c r="A36" s="95" t="s">
        <v>21</v>
      </c>
      <c r="B36" s="95" t="s">
        <v>12</v>
      </c>
      <c r="C36" s="96" t="s">
        <v>29</v>
      </c>
      <c r="D36" s="109">
        <v>19</v>
      </c>
      <c r="E36" s="122">
        <v>1</v>
      </c>
      <c r="F36" s="109">
        <v>0</v>
      </c>
      <c r="G36" s="122">
        <v>0</v>
      </c>
      <c r="H36" s="109">
        <v>13</v>
      </c>
      <c r="I36" s="122">
        <v>0.68</v>
      </c>
      <c r="J36" s="109">
        <v>6</v>
      </c>
      <c r="K36" s="122">
        <v>0.32</v>
      </c>
    </row>
    <row r="37" spans="1:11" ht="18" customHeight="1" x14ac:dyDescent="0.25">
      <c r="A37" s="95" t="s">
        <v>21</v>
      </c>
      <c r="B37" s="95" t="s">
        <v>12</v>
      </c>
      <c r="C37" s="96" t="s">
        <v>30</v>
      </c>
      <c r="D37" s="109">
        <v>11</v>
      </c>
      <c r="E37" s="122">
        <v>1</v>
      </c>
      <c r="F37" s="109">
        <v>0</v>
      </c>
      <c r="G37" s="122">
        <v>0</v>
      </c>
      <c r="H37" s="109">
        <v>8</v>
      </c>
      <c r="I37" s="122">
        <v>0.73</v>
      </c>
      <c r="J37" s="109">
        <v>3</v>
      </c>
      <c r="K37" s="122">
        <v>0.27</v>
      </c>
    </row>
    <row r="38" spans="1:11" ht="18" customHeight="1" x14ac:dyDescent="0.25">
      <c r="A38" s="95" t="s">
        <v>21</v>
      </c>
      <c r="B38" s="95" t="s">
        <v>12</v>
      </c>
      <c r="C38" s="96" t="s">
        <v>31</v>
      </c>
      <c r="D38" s="109">
        <v>8</v>
      </c>
      <c r="E38" s="122">
        <v>1</v>
      </c>
      <c r="F38" s="109">
        <v>0</v>
      </c>
      <c r="G38" s="122">
        <v>0</v>
      </c>
      <c r="H38" s="109">
        <v>6</v>
      </c>
      <c r="I38" s="122">
        <v>0.75</v>
      </c>
      <c r="J38" s="109">
        <v>2</v>
      </c>
      <c r="K38" s="122">
        <v>0.25</v>
      </c>
    </row>
    <row r="39" spans="1:11" ht="18" customHeight="1" x14ac:dyDescent="0.25">
      <c r="A39" s="98" t="s">
        <v>21</v>
      </c>
      <c r="B39" s="98" t="s">
        <v>12</v>
      </c>
      <c r="C39" s="99" t="s">
        <v>32</v>
      </c>
      <c r="D39" s="110">
        <v>8</v>
      </c>
      <c r="E39" s="123">
        <v>1</v>
      </c>
      <c r="F39" s="110">
        <v>0</v>
      </c>
      <c r="G39" s="123">
        <v>0</v>
      </c>
      <c r="H39" s="110">
        <v>6</v>
      </c>
      <c r="I39" s="123">
        <v>0.75</v>
      </c>
      <c r="J39" s="110">
        <v>2</v>
      </c>
      <c r="K39" s="123">
        <v>0.25</v>
      </c>
    </row>
    <row r="40" spans="1:11" ht="18" customHeight="1" x14ac:dyDescent="0.25">
      <c r="A40" s="101" t="s">
        <v>21</v>
      </c>
      <c r="B40" s="107" t="s">
        <v>48</v>
      </c>
      <c r="C40" s="102"/>
      <c r="D40" s="85">
        <f>SUM(D24:D39)</f>
        <v>293</v>
      </c>
      <c r="E40" s="124">
        <f>D40/D40</f>
        <v>1</v>
      </c>
      <c r="F40" s="85">
        <f>SUM(F24:F39)</f>
        <v>4</v>
      </c>
      <c r="G40" s="124">
        <f>F40/D40</f>
        <v>1.3651877133105802E-2</v>
      </c>
      <c r="H40" s="85">
        <f>SUM(H24:H39)</f>
        <v>187</v>
      </c>
      <c r="I40" s="124">
        <f>H40/D40</f>
        <v>0.63822525597269619</v>
      </c>
      <c r="J40" s="85">
        <f>SUM(J24:J39)</f>
        <v>102</v>
      </c>
      <c r="K40" s="124">
        <f>J40/D40</f>
        <v>0.34812286689419797</v>
      </c>
    </row>
    <row r="41" spans="1:11" ht="18" customHeight="1" x14ac:dyDescent="0.25">
      <c r="A41" s="104"/>
      <c r="B41" s="104"/>
      <c r="C41" s="105"/>
      <c r="D41" s="79"/>
      <c r="E41" s="125"/>
      <c r="F41" s="79"/>
      <c r="G41" s="125"/>
      <c r="H41" s="79"/>
      <c r="I41" s="125"/>
      <c r="J41" s="79"/>
      <c r="K41" s="125"/>
    </row>
    <row r="42" spans="1:11" ht="18" customHeight="1" x14ac:dyDescent="0.25">
      <c r="A42" s="95" t="s">
        <v>22</v>
      </c>
      <c r="B42" s="95" t="s">
        <v>1</v>
      </c>
      <c r="C42" s="96" t="s">
        <v>29</v>
      </c>
      <c r="D42" s="109">
        <v>47</v>
      </c>
      <c r="E42" s="122">
        <v>1</v>
      </c>
      <c r="F42" s="109">
        <v>1</v>
      </c>
      <c r="G42" s="122">
        <v>0.02</v>
      </c>
      <c r="H42" s="109">
        <v>21</v>
      </c>
      <c r="I42" s="122">
        <v>0.45</v>
      </c>
      <c r="J42" s="109">
        <v>25</v>
      </c>
      <c r="K42" s="122">
        <v>0.53</v>
      </c>
    </row>
    <row r="43" spans="1:11" ht="18" customHeight="1" x14ac:dyDescent="0.25">
      <c r="A43" s="95" t="s">
        <v>22</v>
      </c>
      <c r="B43" s="95" t="s">
        <v>1</v>
      </c>
      <c r="C43" s="96" t="s">
        <v>30</v>
      </c>
      <c r="D43" s="109">
        <v>25</v>
      </c>
      <c r="E43" s="122">
        <v>1</v>
      </c>
      <c r="F43" s="109">
        <v>0</v>
      </c>
      <c r="G43" s="122">
        <v>0</v>
      </c>
      <c r="H43" s="109">
        <v>13</v>
      </c>
      <c r="I43" s="122">
        <v>0.52</v>
      </c>
      <c r="J43" s="109">
        <v>12</v>
      </c>
      <c r="K43" s="122">
        <v>0.48</v>
      </c>
    </row>
    <row r="44" spans="1:11" ht="18" customHeight="1" x14ac:dyDescent="0.25">
      <c r="A44" s="95" t="s">
        <v>22</v>
      </c>
      <c r="B44" s="95" t="s">
        <v>1</v>
      </c>
      <c r="C44" s="96" t="s">
        <v>31</v>
      </c>
      <c r="D44" s="109">
        <v>22</v>
      </c>
      <c r="E44" s="122">
        <v>1</v>
      </c>
      <c r="F44" s="109">
        <v>0</v>
      </c>
      <c r="G44" s="122">
        <v>0</v>
      </c>
      <c r="H44" s="109">
        <v>19</v>
      </c>
      <c r="I44" s="122">
        <v>0.86</v>
      </c>
      <c r="J44" s="109">
        <v>3</v>
      </c>
      <c r="K44" s="122">
        <v>0.14000000000000001</v>
      </c>
    </row>
    <row r="45" spans="1:11" ht="18" customHeight="1" x14ac:dyDescent="0.25">
      <c r="A45" s="95" t="s">
        <v>22</v>
      </c>
      <c r="B45" s="95" t="s">
        <v>1</v>
      </c>
      <c r="C45" s="96" t="s">
        <v>32</v>
      </c>
      <c r="D45" s="109">
        <v>31</v>
      </c>
      <c r="E45" s="122">
        <v>1</v>
      </c>
      <c r="F45" s="109">
        <v>0</v>
      </c>
      <c r="G45" s="122">
        <v>0</v>
      </c>
      <c r="H45" s="109">
        <v>16</v>
      </c>
      <c r="I45" s="122">
        <v>0.52</v>
      </c>
      <c r="J45" s="109">
        <v>15</v>
      </c>
      <c r="K45" s="122">
        <v>0.48</v>
      </c>
    </row>
    <row r="46" spans="1:11" ht="18" customHeight="1" x14ac:dyDescent="0.25">
      <c r="A46" s="95" t="s">
        <v>22</v>
      </c>
      <c r="B46" s="95" t="s">
        <v>10</v>
      </c>
      <c r="C46" s="96" t="s">
        <v>29</v>
      </c>
      <c r="D46" s="109">
        <v>59</v>
      </c>
      <c r="E46" s="122">
        <v>1</v>
      </c>
      <c r="F46" s="109">
        <v>0</v>
      </c>
      <c r="G46" s="122">
        <v>0</v>
      </c>
      <c r="H46" s="109">
        <v>37</v>
      </c>
      <c r="I46" s="122">
        <v>0.63</v>
      </c>
      <c r="J46" s="109">
        <v>22</v>
      </c>
      <c r="K46" s="122">
        <v>0.37</v>
      </c>
    </row>
    <row r="47" spans="1:11" ht="18" customHeight="1" x14ac:dyDescent="0.25">
      <c r="A47" s="95" t="s">
        <v>22</v>
      </c>
      <c r="B47" s="95" t="s">
        <v>10</v>
      </c>
      <c r="C47" s="96" t="s">
        <v>30</v>
      </c>
      <c r="D47" s="109">
        <v>51</v>
      </c>
      <c r="E47" s="122">
        <v>1</v>
      </c>
      <c r="F47" s="109">
        <v>0</v>
      </c>
      <c r="G47" s="122">
        <v>0</v>
      </c>
      <c r="H47" s="109">
        <v>35</v>
      </c>
      <c r="I47" s="122">
        <v>0.69</v>
      </c>
      <c r="J47" s="109">
        <v>16</v>
      </c>
      <c r="K47" s="122">
        <v>0.31</v>
      </c>
    </row>
    <row r="48" spans="1:11" ht="18" customHeight="1" x14ac:dyDescent="0.25">
      <c r="A48" s="95" t="s">
        <v>22</v>
      </c>
      <c r="B48" s="95" t="s">
        <v>10</v>
      </c>
      <c r="C48" s="96" t="s">
        <v>31</v>
      </c>
      <c r="D48" s="109">
        <v>42</v>
      </c>
      <c r="E48" s="122">
        <v>1</v>
      </c>
      <c r="F48" s="109">
        <v>0</v>
      </c>
      <c r="G48" s="122">
        <v>0</v>
      </c>
      <c r="H48" s="109">
        <v>28</v>
      </c>
      <c r="I48" s="122">
        <v>0.67</v>
      </c>
      <c r="J48" s="109">
        <v>14</v>
      </c>
      <c r="K48" s="122">
        <v>0.33</v>
      </c>
    </row>
    <row r="49" spans="1:11" ht="18" customHeight="1" x14ac:dyDescent="0.25">
      <c r="A49" s="95" t="s">
        <v>22</v>
      </c>
      <c r="B49" s="95" t="s">
        <v>10</v>
      </c>
      <c r="C49" s="96" t="s">
        <v>32</v>
      </c>
      <c r="D49" s="109">
        <v>49</v>
      </c>
      <c r="E49" s="122">
        <v>1</v>
      </c>
      <c r="F49" s="109">
        <v>0</v>
      </c>
      <c r="G49" s="122">
        <v>0</v>
      </c>
      <c r="H49" s="109">
        <v>34</v>
      </c>
      <c r="I49" s="122">
        <v>0.69</v>
      </c>
      <c r="J49" s="109">
        <v>15</v>
      </c>
      <c r="K49" s="122">
        <v>0.31</v>
      </c>
    </row>
    <row r="50" spans="1:11" ht="18" customHeight="1" x14ac:dyDescent="0.25">
      <c r="A50" s="95" t="s">
        <v>22</v>
      </c>
      <c r="B50" s="95" t="s">
        <v>11</v>
      </c>
      <c r="C50" s="96" t="s">
        <v>29</v>
      </c>
      <c r="D50" s="109">
        <v>43</v>
      </c>
      <c r="E50" s="122">
        <v>1</v>
      </c>
      <c r="F50" s="109">
        <v>1</v>
      </c>
      <c r="G50" s="122">
        <v>0.02</v>
      </c>
      <c r="H50" s="109">
        <v>32</v>
      </c>
      <c r="I50" s="122">
        <v>0.74</v>
      </c>
      <c r="J50" s="109">
        <v>10</v>
      </c>
      <c r="K50" s="122">
        <v>0.23</v>
      </c>
    </row>
    <row r="51" spans="1:11" ht="18" customHeight="1" x14ac:dyDescent="0.25">
      <c r="A51" s="95" t="s">
        <v>22</v>
      </c>
      <c r="B51" s="95" t="s">
        <v>11</v>
      </c>
      <c r="C51" s="96" t="s">
        <v>30</v>
      </c>
      <c r="D51" s="109">
        <v>51</v>
      </c>
      <c r="E51" s="122">
        <v>1</v>
      </c>
      <c r="F51" s="109">
        <v>0</v>
      </c>
      <c r="G51" s="122">
        <v>0</v>
      </c>
      <c r="H51" s="109">
        <v>46</v>
      </c>
      <c r="I51" s="122">
        <v>0.9</v>
      </c>
      <c r="J51" s="109">
        <v>5</v>
      </c>
      <c r="K51" s="122">
        <v>0.1</v>
      </c>
    </row>
    <row r="52" spans="1:11" ht="18" customHeight="1" x14ac:dyDescent="0.25">
      <c r="A52" s="95" t="s">
        <v>22</v>
      </c>
      <c r="B52" s="95" t="s">
        <v>11</v>
      </c>
      <c r="C52" s="96" t="s">
        <v>31</v>
      </c>
      <c r="D52" s="109">
        <v>48</v>
      </c>
      <c r="E52" s="122">
        <v>1</v>
      </c>
      <c r="F52" s="109">
        <v>0</v>
      </c>
      <c r="G52" s="122">
        <v>0</v>
      </c>
      <c r="H52" s="109">
        <v>39</v>
      </c>
      <c r="I52" s="122">
        <v>0.81</v>
      </c>
      <c r="J52" s="109">
        <v>9</v>
      </c>
      <c r="K52" s="122">
        <v>0.19</v>
      </c>
    </row>
    <row r="53" spans="1:11" ht="18" customHeight="1" x14ac:dyDescent="0.25">
      <c r="A53" s="95" t="s">
        <v>22</v>
      </c>
      <c r="B53" s="95" t="s">
        <v>11</v>
      </c>
      <c r="C53" s="96" t="s">
        <v>32</v>
      </c>
      <c r="D53" s="109">
        <v>44</v>
      </c>
      <c r="E53" s="122">
        <v>1</v>
      </c>
      <c r="F53" s="109">
        <v>1</v>
      </c>
      <c r="G53" s="122">
        <v>0.02</v>
      </c>
      <c r="H53" s="109">
        <v>37</v>
      </c>
      <c r="I53" s="122">
        <v>0.84</v>
      </c>
      <c r="J53" s="109">
        <v>6</v>
      </c>
      <c r="K53" s="122">
        <v>0.14000000000000001</v>
      </c>
    </row>
    <row r="54" spans="1:11" ht="18" customHeight="1" x14ac:dyDescent="0.25">
      <c r="A54" s="95" t="s">
        <v>22</v>
      </c>
      <c r="B54" s="95" t="s">
        <v>12</v>
      </c>
      <c r="C54" s="96" t="s">
        <v>29</v>
      </c>
      <c r="D54" s="109">
        <v>17</v>
      </c>
      <c r="E54" s="122">
        <v>1</v>
      </c>
      <c r="F54" s="109">
        <v>0</v>
      </c>
      <c r="G54" s="122">
        <v>0</v>
      </c>
      <c r="H54" s="109">
        <v>11</v>
      </c>
      <c r="I54" s="122">
        <v>0.65</v>
      </c>
      <c r="J54" s="109">
        <v>6</v>
      </c>
      <c r="K54" s="122">
        <v>0.35</v>
      </c>
    </row>
    <row r="55" spans="1:11" ht="18" customHeight="1" x14ac:dyDescent="0.25">
      <c r="A55" s="95" t="s">
        <v>22</v>
      </c>
      <c r="B55" s="95" t="s">
        <v>12</v>
      </c>
      <c r="C55" s="96" t="s">
        <v>30</v>
      </c>
      <c r="D55" s="109">
        <v>17</v>
      </c>
      <c r="E55" s="122">
        <v>1</v>
      </c>
      <c r="F55" s="109">
        <v>0</v>
      </c>
      <c r="G55" s="122">
        <v>0</v>
      </c>
      <c r="H55" s="109">
        <v>14</v>
      </c>
      <c r="I55" s="122">
        <v>0.82</v>
      </c>
      <c r="J55" s="109">
        <v>3</v>
      </c>
      <c r="K55" s="122">
        <v>0.18</v>
      </c>
    </row>
    <row r="56" spans="1:11" ht="18" customHeight="1" x14ac:dyDescent="0.25">
      <c r="A56" s="95" t="s">
        <v>22</v>
      </c>
      <c r="B56" s="95" t="s">
        <v>12</v>
      </c>
      <c r="C56" s="96" t="s">
        <v>31</v>
      </c>
      <c r="D56" s="109">
        <v>8</v>
      </c>
      <c r="E56" s="122">
        <v>1</v>
      </c>
      <c r="F56" s="109">
        <v>0</v>
      </c>
      <c r="G56" s="122">
        <v>0</v>
      </c>
      <c r="H56" s="109">
        <v>8</v>
      </c>
      <c r="I56" s="122">
        <v>1</v>
      </c>
      <c r="J56" s="109">
        <v>0</v>
      </c>
      <c r="K56" s="122">
        <v>0</v>
      </c>
    </row>
    <row r="57" spans="1:11" ht="18" customHeight="1" x14ac:dyDescent="0.25">
      <c r="A57" s="98" t="s">
        <v>22</v>
      </c>
      <c r="B57" s="98" t="s">
        <v>12</v>
      </c>
      <c r="C57" s="99" t="s">
        <v>32</v>
      </c>
      <c r="D57" s="110">
        <v>8</v>
      </c>
      <c r="E57" s="123">
        <v>1</v>
      </c>
      <c r="F57" s="110">
        <v>0</v>
      </c>
      <c r="G57" s="123">
        <v>0</v>
      </c>
      <c r="H57" s="110">
        <v>6</v>
      </c>
      <c r="I57" s="123">
        <v>0.75</v>
      </c>
      <c r="J57" s="110">
        <v>2</v>
      </c>
      <c r="K57" s="123">
        <v>0.25</v>
      </c>
    </row>
    <row r="58" spans="1:11" ht="18" customHeight="1" x14ac:dyDescent="0.25">
      <c r="A58" s="101" t="s">
        <v>22</v>
      </c>
      <c r="B58" s="107" t="s">
        <v>48</v>
      </c>
      <c r="C58" s="102"/>
      <c r="D58" s="85">
        <f>SUM(D42:D57)</f>
        <v>562</v>
      </c>
      <c r="E58" s="124">
        <f>D58/D58</f>
        <v>1</v>
      </c>
      <c r="F58" s="85">
        <f>SUM(F42:F57)</f>
        <v>3</v>
      </c>
      <c r="G58" s="124">
        <f>F58/D58</f>
        <v>5.3380782918149468E-3</v>
      </c>
      <c r="H58" s="85">
        <f>SUM(H42:H57)</f>
        <v>396</v>
      </c>
      <c r="I58" s="124">
        <f>H58/D58</f>
        <v>0.70462633451957291</v>
      </c>
      <c r="J58" s="85">
        <f>SUM(J42:J57)</f>
        <v>163</v>
      </c>
      <c r="K58" s="124">
        <f>J58/D58</f>
        <v>0.29003558718861211</v>
      </c>
    </row>
    <row r="59" spans="1:11" ht="18" customHeight="1" x14ac:dyDescent="0.25">
      <c r="A59" s="104"/>
      <c r="B59" s="104"/>
      <c r="C59" s="105"/>
      <c r="D59" s="79"/>
      <c r="E59" s="125"/>
      <c r="F59" s="79"/>
      <c r="G59" s="125"/>
      <c r="H59" s="79"/>
      <c r="I59" s="125"/>
      <c r="J59" s="79"/>
      <c r="K59" s="125"/>
    </row>
    <row r="60" spans="1:11" ht="18" customHeight="1" x14ac:dyDescent="0.25">
      <c r="A60" s="95" t="s">
        <v>23</v>
      </c>
      <c r="B60" s="95" t="s">
        <v>1</v>
      </c>
      <c r="C60" s="96" t="s">
        <v>29</v>
      </c>
      <c r="D60" s="109">
        <v>28</v>
      </c>
      <c r="E60" s="122">
        <v>1</v>
      </c>
      <c r="F60" s="109">
        <v>0</v>
      </c>
      <c r="G60" s="122">
        <v>0</v>
      </c>
      <c r="H60" s="109">
        <v>11</v>
      </c>
      <c r="I60" s="122">
        <v>0.39</v>
      </c>
      <c r="J60" s="109">
        <v>17</v>
      </c>
      <c r="K60" s="122">
        <v>0.61</v>
      </c>
    </row>
    <row r="61" spans="1:11" ht="18" customHeight="1" x14ac:dyDescent="0.25">
      <c r="A61" s="95" t="s">
        <v>23</v>
      </c>
      <c r="B61" s="95" t="s">
        <v>1</v>
      </c>
      <c r="C61" s="96" t="s">
        <v>30</v>
      </c>
      <c r="D61" s="109">
        <v>15</v>
      </c>
      <c r="E61" s="122">
        <v>1</v>
      </c>
      <c r="F61" s="109">
        <v>1</v>
      </c>
      <c r="G61" s="122">
        <v>7.0000000000000007E-2</v>
      </c>
      <c r="H61" s="109">
        <v>5</v>
      </c>
      <c r="I61" s="122">
        <v>0.33</v>
      </c>
      <c r="J61" s="109">
        <v>9</v>
      </c>
      <c r="K61" s="122">
        <v>0.6</v>
      </c>
    </row>
    <row r="62" spans="1:11" ht="18" customHeight="1" x14ac:dyDescent="0.25">
      <c r="A62" s="95" t="s">
        <v>23</v>
      </c>
      <c r="B62" s="95" t="s">
        <v>1</v>
      </c>
      <c r="C62" s="96" t="s">
        <v>31</v>
      </c>
      <c r="D62" s="109">
        <v>7</v>
      </c>
      <c r="E62" s="122">
        <v>1</v>
      </c>
      <c r="F62" s="109">
        <v>0</v>
      </c>
      <c r="G62" s="122">
        <v>0</v>
      </c>
      <c r="H62" s="109">
        <v>6</v>
      </c>
      <c r="I62" s="122">
        <v>0.86</v>
      </c>
      <c r="J62" s="109">
        <v>1</v>
      </c>
      <c r="K62" s="122">
        <v>0.14000000000000001</v>
      </c>
    </row>
    <row r="63" spans="1:11" ht="18" customHeight="1" x14ac:dyDescent="0.25">
      <c r="A63" s="95" t="s">
        <v>23</v>
      </c>
      <c r="B63" s="95" t="s">
        <v>1</v>
      </c>
      <c r="C63" s="96" t="s">
        <v>32</v>
      </c>
      <c r="D63" s="109">
        <v>13</v>
      </c>
      <c r="E63" s="122">
        <v>1</v>
      </c>
      <c r="F63" s="109">
        <v>0</v>
      </c>
      <c r="G63" s="122">
        <v>0</v>
      </c>
      <c r="H63" s="109">
        <v>5</v>
      </c>
      <c r="I63" s="122">
        <v>0.38</v>
      </c>
      <c r="J63" s="109">
        <v>8</v>
      </c>
      <c r="K63" s="122">
        <v>0.62</v>
      </c>
    </row>
    <row r="64" spans="1:11" ht="18" customHeight="1" x14ac:dyDescent="0.25">
      <c r="A64" s="95" t="s">
        <v>23</v>
      </c>
      <c r="B64" s="95" t="s">
        <v>10</v>
      </c>
      <c r="C64" s="96" t="s">
        <v>29</v>
      </c>
      <c r="D64" s="109">
        <v>40</v>
      </c>
      <c r="E64" s="122">
        <v>1</v>
      </c>
      <c r="F64" s="109">
        <v>0</v>
      </c>
      <c r="G64" s="122">
        <v>0</v>
      </c>
      <c r="H64" s="109">
        <v>22</v>
      </c>
      <c r="I64" s="122">
        <v>0.55000000000000004</v>
      </c>
      <c r="J64" s="109">
        <v>18</v>
      </c>
      <c r="K64" s="122">
        <v>0.45</v>
      </c>
    </row>
    <row r="65" spans="1:11" ht="18" customHeight="1" x14ac:dyDescent="0.25">
      <c r="A65" s="95" t="s">
        <v>23</v>
      </c>
      <c r="B65" s="95" t="s">
        <v>10</v>
      </c>
      <c r="C65" s="96" t="s">
        <v>30</v>
      </c>
      <c r="D65" s="109">
        <v>27</v>
      </c>
      <c r="E65" s="122">
        <v>1</v>
      </c>
      <c r="F65" s="109">
        <v>1</v>
      </c>
      <c r="G65" s="122">
        <v>0.04</v>
      </c>
      <c r="H65" s="109">
        <v>17</v>
      </c>
      <c r="I65" s="122">
        <v>0.63</v>
      </c>
      <c r="J65" s="109">
        <v>9</v>
      </c>
      <c r="K65" s="122">
        <v>0.33</v>
      </c>
    </row>
    <row r="66" spans="1:11" ht="18" customHeight="1" x14ac:dyDescent="0.25">
      <c r="A66" s="95" t="s">
        <v>23</v>
      </c>
      <c r="B66" s="95" t="s">
        <v>10</v>
      </c>
      <c r="C66" s="96" t="s">
        <v>31</v>
      </c>
      <c r="D66" s="109">
        <v>25</v>
      </c>
      <c r="E66" s="122">
        <v>1</v>
      </c>
      <c r="F66" s="109">
        <v>0</v>
      </c>
      <c r="G66" s="122">
        <v>0</v>
      </c>
      <c r="H66" s="109">
        <v>18</v>
      </c>
      <c r="I66" s="122">
        <v>0.72</v>
      </c>
      <c r="J66" s="109">
        <v>7</v>
      </c>
      <c r="K66" s="122">
        <v>0.28000000000000003</v>
      </c>
    </row>
    <row r="67" spans="1:11" ht="18" customHeight="1" x14ac:dyDescent="0.25">
      <c r="A67" s="95" t="s">
        <v>23</v>
      </c>
      <c r="B67" s="95" t="s">
        <v>10</v>
      </c>
      <c r="C67" s="96" t="s">
        <v>32</v>
      </c>
      <c r="D67" s="109">
        <v>29</v>
      </c>
      <c r="E67" s="122">
        <v>1</v>
      </c>
      <c r="F67" s="109">
        <v>0</v>
      </c>
      <c r="G67" s="122">
        <v>0</v>
      </c>
      <c r="H67" s="109">
        <v>23</v>
      </c>
      <c r="I67" s="122">
        <v>0.79</v>
      </c>
      <c r="J67" s="109">
        <v>6</v>
      </c>
      <c r="K67" s="122">
        <v>0.21</v>
      </c>
    </row>
    <row r="68" spans="1:11" ht="18" customHeight="1" x14ac:dyDescent="0.25">
      <c r="A68" s="95" t="s">
        <v>23</v>
      </c>
      <c r="B68" s="95" t="s">
        <v>11</v>
      </c>
      <c r="C68" s="96" t="s">
        <v>29</v>
      </c>
      <c r="D68" s="109">
        <v>34</v>
      </c>
      <c r="E68" s="122">
        <v>1</v>
      </c>
      <c r="F68" s="109">
        <v>0</v>
      </c>
      <c r="G68" s="122">
        <v>0</v>
      </c>
      <c r="H68" s="109">
        <v>21</v>
      </c>
      <c r="I68" s="122">
        <v>0.62</v>
      </c>
      <c r="J68" s="109">
        <v>13</v>
      </c>
      <c r="K68" s="122">
        <v>0.38</v>
      </c>
    </row>
    <row r="69" spans="1:11" ht="18" customHeight="1" x14ac:dyDescent="0.25">
      <c r="A69" s="95" t="s">
        <v>23</v>
      </c>
      <c r="B69" s="95" t="s">
        <v>11</v>
      </c>
      <c r="C69" s="96" t="s">
        <v>30</v>
      </c>
      <c r="D69" s="109">
        <v>29</v>
      </c>
      <c r="E69" s="122">
        <v>1</v>
      </c>
      <c r="F69" s="109">
        <v>0</v>
      </c>
      <c r="G69" s="122">
        <v>0</v>
      </c>
      <c r="H69" s="109">
        <v>22</v>
      </c>
      <c r="I69" s="122">
        <v>0.76</v>
      </c>
      <c r="J69" s="109">
        <v>7</v>
      </c>
      <c r="K69" s="122">
        <v>0.24</v>
      </c>
    </row>
    <row r="70" spans="1:11" ht="18" customHeight="1" x14ac:dyDescent="0.25">
      <c r="A70" s="95" t="s">
        <v>23</v>
      </c>
      <c r="B70" s="95" t="s">
        <v>11</v>
      </c>
      <c r="C70" s="96" t="s">
        <v>31</v>
      </c>
      <c r="D70" s="109">
        <v>22</v>
      </c>
      <c r="E70" s="122">
        <v>1</v>
      </c>
      <c r="F70" s="109">
        <v>0</v>
      </c>
      <c r="G70" s="122">
        <v>0</v>
      </c>
      <c r="H70" s="109">
        <v>17</v>
      </c>
      <c r="I70" s="122">
        <v>0.77</v>
      </c>
      <c r="J70" s="109">
        <v>5</v>
      </c>
      <c r="K70" s="122">
        <v>0.23</v>
      </c>
    </row>
    <row r="71" spans="1:11" ht="18" customHeight="1" x14ac:dyDescent="0.25">
      <c r="A71" s="95" t="s">
        <v>23</v>
      </c>
      <c r="B71" s="95" t="s">
        <v>11</v>
      </c>
      <c r="C71" s="96" t="s">
        <v>32</v>
      </c>
      <c r="D71" s="109">
        <v>29</v>
      </c>
      <c r="E71" s="122">
        <v>1</v>
      </c>
      <c r="F71" s="109">
        <v>0</v>
      </c>
      <c r="G71" s="122">
        <v>0</v>
      </c>
      <c r="H71" s="109">
        <v>17</v>
      </c>
      <c r="I71" s="122">
        <v>0.59</v>
      </c>
      <c r="J71" s="109">
        <v>12</v>
      </c>
      <c r="K71" s="122">
        <v>0.41</v>
      </c>
    </row>
    <row r="72" spans="1:11" ht="18" customHeight="1" x14ac:dyDescent="0.25">
      <c r="A72" s="95" t="s">
        <v>23</v>
      </c>
      <c r="B72" s="95" t="s">
        <v>12</v>
      </c>
      <c r="C72" s="96" t="s">
        <v>29</v>
      </c>
      <c r="D72" s="109">
        <v>23</v>
      </c>
      <c r="E72" s="122">
        <v>1</v>
      </c>
      <c r="F72" s="109">
        <v>1</v>
      </c>
      <c r="G72" s="122">
        <v>0.04</v>
      </c>
      <c r="H72" s="109">
        <v>15</v>
      </c>
      <c r="I72" s="122">
        <v>0.65</v>
      </c>
      <c r="J72" s="109">
        <v>7</v>
      </c>
      <c r="K72" s="122">
        <v>0.3</v>
      </c>
    </row>
    <row r="73" spans="1:11" ht="18" customHeight="1" x14ac:dyDescent="0.25">
      <c r="A73" s="95" t="s">
        <v>23</v>
      </c>
      <c r="B73" s="95" t="s">
        <v>12</v>
      </c>
      <c r="C73" s="96" t="s">
        <v>30</v>
      </c>
      <c r="D73" s="109">
        <v>14</v>
      </c>
      <c r="E73" s="122">
        <v>1</v>
      </c>
      <c r="F73" s="109">
        <v>0</v>
      </c>
      <c r="G73" s="122">
        <v>0</v>
      </c>
      <c r="H73" s="109">
        <v>12</v>
      </c>
      <c r="I73" s="122">
        <v>0.86</v>
      </c>
      <c r="J73" s="109">
        <v>2</v>
      </c>
      <c r="K73" s="122">
        <v>0.14000000000000001</v>
      </c>
    </row>
    <row r="74" spans="1:11" ht="18" customHeight="1" x14ac:dyDescent="0.25">
      <c r="A74" s="95" t="s">
        <v>23</v>
      </c>
      <c r="B74" s="95" t="s">
        <v>12</v>
      </c>
      <c r="C74" s="96" t="s">
        <v>31</v>
      </c>
      <c r="D74" s="109">
        <v>6</v>
      </c>
      <c r="E74" s="122">
        <v>1</v>
      </c>
      <c r="F74" s="109">
        <v>0</v>
      </c>
      <c r="G74" s="122">
        <v>0</v>
      </c>
      <c r="H74" s="109">
        <v>5</v>
      </c>
      <c r="I74" s="122">
        <v>0.83</v>
      </c>
      <c r="J74" s="109">
        <v>1</v>
      </c>
      <c r="K74" s="122">
        <v>0.17</v>
      </c>
    </row>
    <row r="75" spans="1:11" ht="18" customHeight="1" x14ac:dyDescent="0.25">
      <c r="A75" s="98" t="s">
        <v>23</v>
      </c>
      <c r="B75" s="98" t="s">
        <v>12</v>
      </c>
      <c r="C75" s="99" t="s">
        <v>32</v>
      </c>
      <c r="D75" s="110">
        <v>9</v>
      </c>
      <c r="E75" s="123">
        <v>1</v>
      </c>
      <c r="F75" s="110">
        <v>0</v>
      </c>
      <c r="G75" s="123">
        <v>0</v>
      </c>
      <c r="H75" s="110">
        <v>8</v>
      </c>
      <c r="I75" s="123">
        <v>0.89</v>
      </c>
      <c r="J75" s="110">
        <v>1</v>
      </c>
      <c r="K75" s="123">
        <v>0.11</v>
      </c>
    </row>
    <row r="76" spans="1:11" ht="18" customHeight="1" x14ac:dyDescent="0.25">
      <c r="A76" s="101" t="s">
        <v>23</v>
      </c>
      <c r="B76" s="107" t="s">
        <v>48</v>
      </c>
      <c r="C76" s="102"/>
      <c r="D76" s="85">
        <f>SUM(D60:D75)</f>
        <v>350</v>
      </c>
      <c r="E76" s="124">
        <f>D76/D76</f>
        <v>1</v>
      </c>
      <c r="F76" s="85">
        <f>SUM(F60:F75)</f>
        <v>3</v>
      </c>
      <c r="G76" s="124">
        <f>F76/D76</f>
        <v>8.5714285714285719E-3</v>
      </c>
      <c r="H76" s="85">
        <f>SUM(H60:H75)</f>
        <v>224</v>
      </c>
      <c r="I76" s="124">
        <f>H76/D76</f>
        <v>0.64</v>
      </c>
      <c r="J76" s="85">
        <f>SUM(J60:J75)</f>
        <v>123</v>
      </c>
      <c r="K76" s="124">
        <f>J76/D76</f>
        <v>0.35142857142857142</v>
      </c>
    </row>
    <row r="77" spans="1:11" ht="18" customHeight="1" x14ac:dyDescent="0.25">
      <c r="A77" s="104"/>
      <c r="B77" s="104"/>
      <c r="C77" s="105"/>
      <c r="D77" s="79"/>
      <c r="E77" s="125"/>
      <c r="F77" s="79"/>
      <c r="G77" s="125"/>
      <c r="H77" s="79"/>
      <c r="I77" s="125"/>
      <c r="J77" s="79"/>
      <c r="K77" s="125"/>
    </row>
    <row r="78" spans="1:11" ht="18" customHeight="1" x14ac:dyDescent="0.25">
      <c r="A78" s="95" t="s">
        <v>24</v>
      </c>
      <c r="B78" s="95" t="s">
        <v>1</v>
      </c>
      <c r="C78" s="96" t="s">
        <v>29</v>
      </c>
      <c r="D78" s="109">
        <v>27</v>
      </c>
      <c r="E78" s="122">
        <v>1</v>
      </c>
      <c r="F78" s="109">
        <v>0</v>
      </c>
      <c r="G78" s="122">
        <v>0</v>
      </c>
      <c r="H78" s="109">
        <v>14</v>
      </c>
      <c r="I78" s="122">
        <v>0.52</v>
      </c>
      <c r="J78" s="109">
        <v>13</v>
      </c>
      <c r="K78" s="122">
        <v>0.48</v>
      </c>
    </row>
    <row r="79" spans="1:11" ht="18" customHeight="1" x14ac:dyDescent="0.25">
      <c r="A79" s="95" t="s">
        <v>24</v>
      </c>
      <c r="B79" s="95" t="s">
        <v>1</v>
      </c>
      <c r="C79" s="96" t="s">
        <v>30</v>
      </c>
      <c r="D79" s="109">
        <v>15</v>
      </c>
      <c r="E79" s="122">
        <v>1</v>
      </c>
      <c r="F79" s="109">
        <v>0</v>
      </c>
      <c r="G79" s="122">
        <v>0</v>
      </c>
      <c r="H79" s="109">
        <v>7</v>
      </c>
      <c r="I79" s="122">
        <v>0.47</v>
      </c>
      <c r="J79" s="109">
        <v>8</v>
      </c>
      <c r="K79" s="122">
        <v>0.53</v>
      </c>
    </row>
    <row r="80" spans="1:11" ht="18" customHeight="1" x14ac:dyDescent="0.25">
      <c r="A80" s="95" t="s">
        <v>24</v>
      </c>
      <c r="B80" s="95" t="s">
        <v>1</v>
      </c>
      <c r="C80" s="96" t="s">
        <v>31</v>
      </c>
      <c r="D80" s="109">
        <v>19</v>
      </c>
      <c r="E80" s="122">
        <v>1</v>
      </c>
      <c r="F80" s="109">
        <v>0</v>
      </c>
      <c r="G80" s="122">
        <v>0</v>
      </c>
      <c r="H80" s="109">
        <v>8</v>
      </c>
      <c r="I80" s="122">
        <v>0.42</v>
      </c>
      <c r="J80" s="109">
        <v>11</v>
      </c>
      <c r="K80" s="122">
        <v>0.57999999999999996</v>
      </c>
    </row>
    <row r="81" spans="1:11" ht="18" customHeight="1" x14ac:dyDescent="0.25">
      <c r="A81" s="95" t="s">
        <v>24</v>
      </c>
      <c r="B81" s="95" t="s">
        <v>1</v>
      </c>
      <c r="C81" s="96" t="s">
        <v>32</v>
      </c>
      <c r="D81" s="109">
        <v>26</v>
      </c>
      <c r="E81" s="122">
        <v>1</v>
      </c>
      <c r="F81" s="109">
        <v>1</v>
      </c>
      <c r="G81" s="122">
        <v>0.04</v>
      </c>
      <c r="H81" s="109">
        <v>11</v>
      </c>
      <c r="I81" s="122">
        <v>0.42</v>
      </c>
      <c r="J81" s="109">
        <v>14</v>
      </c>
      <c r="K81" s="122">
        <v>0.54</v>
      </c>
    </row>
    <row r="82" spans="1:11" ht="18" customHeight="1" x14ac:dyDescent="0.25">
      <c r="A82" s="95" t="s">
        <v>24</v>
      </c>
      <c r="B82" s="95" t="s">
        <v>10</v>
      </c>
      <c r="C82" s="96" t="s">
        <v>29</v>
      </c>
      <c r="D82" s="109">
        <v>52</v>
      </c>
      <c r="E82" s="122">
        <v>1</v>
      </c>
      <c r="F82" s="109">
        <v>3</v>
      </c>
      <c r="G82" s="122">
        <v>0.06</v>
      </c>
      <c r="H82" s="109">
        <v>25</v>
      </c>
      <c r="I82" s="122">
        <v>0.48</v>
      </c>
      <c r="J82" s="109">
        <v>24</v>
      </c>
      <c r="K82" s="122">
        <v>0.46</v>
      </c>
    </row>
    <row r="83" spans="1:11" ht="18" customHeight="1" x14ac:dyDescent="0.25">
      <c r="A83" s="95" t="s">
        <v>24</v>
      </c>
      <c r="B83" s="95" t="s">
        <v>10</v>
      </c>
      <c r="C83" s="96" t="s">
        <v>30</v>
      </c>
      <c r="D83" s="109">
        <v>43</v>
      </c>
      <c r="E83" s="122">
        <v>1</v>
      </c>
      <c r="F83" s="109">
        <v>0</v>
      </c>
      <c r="G83" s="122">
        <v>0</v>
      </c>
      <c r="H83" s="109">
        <v>31</v>
      </c>
      <c r="I83" s="122">
        <v>0.72</v>
      </c>
      <c r="J83" s="109">
        <v>12</v>
      </c>
      <c r="K83" s="122">
        <v>0.28000000000000003</v>
      </c>
    </row>
    <row r="84" spans="1:11" ht="18" customHeight="1" x14ac:dyDescent="0.25">
      <c r="A84" s="95" t="s">
        <v>24</v>
      </c>
      <c r="B84" s="95" t="s">
        <v>10</v>
      </c>
      <c r="C84" s="96" t="s">
        <v>31</v>
      </c>
      <c r="D84" s="109">
        <v>55</v>
      </c>
      <c r="E84" s="122">
        <v>1</v>
      </c>
      <c r="F84" s="109">
        <v>0</v>
      </c>
      <c r="G84" s="122">
        <v>0</v>
      </c>
      <c r="H84" s="109">
        <v>34</v>
      </c>
      <c r="I84" s="122">
        <v>0.62</v>
      </c>
      <c r="J84" s="109">
        <v>21</v>
      </c>
      <c r="K84" s="122">
        <v>0.38</v>
      </c>
    </row>
    <row r="85" spans="1:11" ht="18" customHeight="1" x14ac:dyDescent="0.25">
      <c r="A85" s="95" t="s">
        <v>24</v>
      </c>
      <c r="B85" s="95" t="s">
        <v>10</v>
      </c>
      <c r="C85" s="96" t="s">
        <v>32</v>
      </c>
      <c r="D85" s="109">
        <v>40</v>
      </c>
      <c r="E85" s="122">
        <v>1</v>
      </c>
      <c r="F85" s="109">
        <v>1</v>
      </c>
      <c r="G85" s="122">
        <v>0.03</v>
      </c>
      <c r="H85" s="109">
        <v>33</v>
      </c>
      <c r="I85" s="122">
        <v>0.83</v>
      </c>
      <c r="J85" s="109">
        <v>6</v>
      </c>
      <c r="K85" s="122">
        <v>0.15</v>
      </c>
    </row>
    <row r="86" spans="1:11" ht="18" customHeight="1" x14ac:dyDescent="0.25">
      <c r="A86" s="95" t="s">
        <v>24</v>
      </c>
      <c r="B86" s="95" t="s">
        <v>11</v>
      </c>
      <c r="C86" s="96" t="s">
        <v>29</v>
      </c>
      <c r="D86" s="109">
        <v>48</v>
      </c>
      <c r="E86" s="122">
        <v>1</v>
      </c>
      <c r="F86" s="109">
        <v>0</v>
      </c>
      <c r="G86" s="122">
        <v>0</v>
      </c>
      <c r="H86" s="109">
        <v>36</v>
      </c>
      <c r="I86" s="122">
        <v>0.75</v>
      </c>
      <c r="J86" s="109">
        <v>12</v>
      </c>
      <c r="K86" s="122">
        <v>0.25</v>
      </c>
    </row>
    <row r="87" spans="1:11" ht="18" customHeight="1" x14ac:dyDescent="0.25">
      <c r="A87" s="95" t="s">
        <v>24</v>
      </c>
      <c r="B87" s="95" t="s">
        <v>11</v>
      </c>
      <c r="C87" s="96" t="s">
        <v>30</v>
      </c>
      <c r="D87" s="109">
        <v>55</v>
      </c>
      <c r="E87" s="122">
        <v>1</v>
      </c>
      <c r="F87" s="109">
        <v>0</v>
      </c>
      <c r="G87" s="122">
        <v>0</v>
      </c>
      <c r="H87" s="109">
        <v>42</v>
      </c>
      <c r="I87" s="122">
        <v>0.76</v>
      </c>
      <c r="J87" s="109">
        <v>13</v>
      </c>
      <c r="K87" s="122">
        <v>0.24</v>
      </c>
    </row>
    <row r="88" spans="1:11" ht="18" customHeight="1" x14ac:dyDescent="0.25">
      <c r="A88" s="95" t="s">
        <v>24</v>
      </c>
      <c r="B88" s="95" t="s">
        <v>11</v>
      </c>
      <c r="C88" s="96" t="s">
        <v>31</v>
      </c>
      <c r="D88" s="109">
        <v>55</v>
      </c>
      <c r="E88" s="122">
        <v>1</v>
      </c>
      <c r="F88" s="109">
        <v>0</v>
      </c>
      <c r="G88" s="122">
        <v>0</v>
      </c>
      <c r="H88" s="109">
        <v>45</v>
      </c>
      <c r="I88" s="122">
        <v>0.82</v>
      </c>
      <c r="J88" s="109">
        <v>10</v>
      </c>
      <c r="K88" s="122">
        <v>0.18</v>
      </c>
    </row>
    <row r="89" spans="1:11" ht="18" customHeight="1" x14ac:dyDescent="0.25">
      <c r="A89" s="95" t="s">
        <v>24</v>
      </c>
      <c r="B89" s="95" t="s">
        <v>11</v>
      </c>
      <c r="C89" s="96" t="s">
        <v>32</v>
      </c>
      <c r="D89" s="109">
        <v>51</v>
      </c>
      <c r="E89" s="122">
        <v>1</v>
      </c>
      <c r="F89" s="109">
        <v>0</v>
      </c>
      <c r="G89" s="122">
        <v>0</v>
      </c>
      <c r="H89" s="109">
        <v>44</v>
      </c>
      <c r="I89" s="122">
        <v>0.86</v>
      </c>
      <c r="J89" s="109">
        <v>7</v>
      </c>
      <c r="K89" s="122">
        <v>0.14000000000000001</v>
      </c>
    </row>
    <row r="90" spans="1:11" ht="18" customHeight="1" x14ac:dyDescent="0.25">
      <c r="A90" s="95" t="s">
        <v>24</v>
      </c>
      <c r="B90" s="95" t="s">
        <v>12</v>
      </c>
      <c r="C90" s="96" t="s">
        <v>29</v>
      </c>
      <c r="D90" s="109">
        <v>35</v>
      </c>
      <c r="E90" s="122">
        <v>1</v>
      </c>
      <c r="F90" s="109">
        <v>0</v>
      </c>
      <c r="G90" s="122">
        <v>0</v>
      </c>
      <c r="H90" s="109">
        <v>29</v>
      </c>
      <c r="I90" s="122">
        <v>0.83</v>
      </c>
      <c r="J90" s="109">
        <v>6</v>
      </c>
      <c r="K90" s="122">
        <v>0.17</v>
      </c>
    </row>
    <row r="91" spans="1:11" ht="18" customHeight="1" x14ac:dyDescent="0.25">
      <c r="A91" s="95" t="s">
        <v>24</v>
      </c>
      <c r="B91" s="95" t="s">
        <v>12</v>
      </c>
      <c r="C91" s="96" t="s">
        <v>30</v>
      </c>
      <c r="D91" s="109">
        <v>27</v>
      </c>
      <c r="E91" s="122">
        <v>1</v>
      </c>
      <c r="F91" s="109">
        <v>0</v>
      </c>
      <c r="G91" s="122">
        <v>0</v>
      </c>
      <c r="H91" s="109">
        <v>21</v>
      </c>
      <c r="I91" s="122">
        <v>0.78</v>
      </c>
      <c r="J91" s="109">
        <v>6</v>
      </c>
      <c r="K91" s="122">
        <v>0.22</v>
      </c>
    </row>
    <row r="92" spans="1:11" ht="18" customHeight="1" x14ac:dyDescent="0.25">
      <c r="A92" s="95" t="s">
        <v>24</v>
      </c>
      <c r="B92" s="95" t="s">
        <v>12</v>
      </c>
      <c r="C92" s="96" t="s">
        <v>31</v>
      </c>
      <c r="D92" s="109">
        <v>34</v>
      </c>
      <c r="E92" s="122">
        <v>1</v>
      </c>
      <c r="F92" s="109">
        <v>1</v>
      </c>
      <c r="G92" s="122">
        <v>0.03</v>
      </c>
      <c r="H92" s="109">
        <v>26</v>
      </c>
      <c r="I92" s="122">
        <v>0.76</v>
      </c>
      <c r="J92" s="109">
        <v>7</v>
      </c>
      <c r="K92" s="122">
        <v>0.21</v>
      </c>
    </row>
    <row r="93" spans="1:11" ht="18" customHeight="1" x14ac:dyDescent="0.25">
      <c r="A93" s="98" t="s">
        <v>24</v>
      </c>
      <c r="B93" s="98" t="s">
        <v>12</v>
      </c>
      <c r="C93" s="99" t="s">
        <v>32</v>
      </c>
      <c r="D93" s="110">
        <v>47</v>
      </c>
      <c r="E93" s="123">
        <v>1</v>
      </c>
      <c r="F93" s="110">
        <v>0</v>
      </c>
      <c r="G93" s="123">
        <v>0</v>
      </c>
      <c r="H93" s="110">
        <v>39</v>
      </c>
      <c r="I93" s="123">
        <v>0.83</v>
      </c>
      <c r="J93" s="110">
        <v>8</v>
      </c>
      <c r="K93" s="123">
        <v>0.17</v>
      </c>
    </row>
    <row r="94" spans="1:11" ht="18" customHeight="1" x14ac:dyDescent="0.25">
      <c r="A94" s="101" t="s">
        <v>24</v>
      </c>
      <c r="B94" s="107" t="s">
        <v>48</v>
      </c>
      <c r="C94" s="102"/>
      <c r="D94" s="85">
        <f>SUM(D78:D93)</f>
        <v>629</v>
      </c>
      <c r="E94" s="124">
        <f>D94/D94</f>
        <v>1</v>
      </c>
      <c r="F94" s="85">
        <f>SUM(F78:F93)</f>
        <v>6</v>
      </c>
      <c r="G94" s="124">
        <f>F94/D94</f>
        <v>9.538950715421303E-3</v>
      </c>
      <c r="H94" s="85">
        <f>SUM(H78:H93)</f>
        <v>445</v>
      </c>
      <c r="I94" s="124">
        <f>H94/D94</f>
        <v>0.7074721780604134</v>
      </c>
      <c r="J94" s="85">
        <f>SUM(J78:J93)</f>
        <v>178</v>
      </c>
      <c r="K94" s="124">
        <f>J94/D94</f>
        <v>0.28298887122416533</v>
      </c>
    </row>
    <row r="95" spans="1:11" ht="18" customHeight="1" x14ac:dyDescent="0.25">
      <c r="A95" s="104"/>
      <c r="B95" s="104"/>
      <c r="C95" s="105"/>
      <c r="D95" s="79"/>
      <c r="E95" s="125"/>
      <c r="F95" s="79"/>
      <c r="G95" s="125"/>
      <c r="H95" s="79"/>
      <c r="I95" s="125"/>
      <c r="J95" s="79"/>
      <c r="K95" s="125"/>
    </row>
    <row r="96" spans="1:11" ht="18" customHeight="1" x14ac:dyDescent="0.25">
      <c r="A96" s="95" t="s">
        <v>25</v>
      </c>
      <c r="B96" s="95" t="s">
        <v>1</v>
      </c>
      <c r="C96" s="96" t="s">
        <v>29</v>
      </c>
      <c r="D96" s="109">
        <v>75</v>
      </c>
      <c r="E96" s="122">
        <v>1</v>
      </c>
      <c r="F96" s="109">
        <v>1</v>
      </c>
      <c r="G96" s="122">
        <v>0.01</v>
      </c>
      <c r="H96" s="109">
        <v>37</v>
      </c>
      <c r="I96" s="122">
        <v>0.49</v>
      </c>
      <c r="J96" s="109">
        <v>37</v>
      </c>
      <c r="K96" s="122">
        <v>0.49</v>
      </c>
    </row>
    <row r="97" spans="1:11" ht="18" customHeight="1" x14ac:dyDescent="0.25">
      <c r="A97" s="95" t="s">
        <v>25</v>
      </c>
      <c r="B97" s="95" t="s">
        <v>1</v>
      </c>
      <c r="C97" s="96" t="s">
        <v>30</v>
      </c>
      <c r="D97" s="109">
        <v>41</v>
      </c>
      <c r="E97" s="122">
        <v>1</v>
      </c>
      <c r="F97" s="109">
        <v>0</v>
      </c>
      <c r="G97" s="122">
        <v>0</v>
      </c>
      <c r="H97" s="109">
        <v>18</v>
      </c>
      <c r="I97" s="122">
        <v>0.44</v>
      </c>
      <c r="J97" s="109">
        <v>23</v>
      </c>
      <c r="K97" s="122">
        <v>0.56000000000000005</v>
      </c>
    </row>
    <row r="98" spans="1:11" ht="18" customHeight="1" x14ac:dyDescent="0.25">
      <c r="A98" s="95" t="s">
        <v>25</v>
      </c>
      <c r="B98" s="95" t="s">
        <v>1</v>
      </c>
      <c r="C98" s="96" t="s">
        <v>31</v>
      </c>
      <c r="D98" s="109">
        <v>34</v>
      </c>
      <c r="E98" s="122">
        <v>1</v>
      </c>
      <c r="F98" s="109">
        <v>1</v>
      </c>
      <c r="G98" s="122">
        <v>0.03</v>
      </c>
      <c r="H98" s="109">
        <v>14</v>
      </c>
      <c r="I98" s="122">
        <v>0.41</v>
      </c>
      <c r="J98" s="109">
        <v>19</v>
      </c>
      <c r="K98" s="122">
        <v>0.56000000000000005</v>
      </c>
    </row>
    <row r="99" spans="1:11" ht="18" customHeight="1" x14ac:dyDescent="0.25">
      <c r="A99" s="95" t="s">
        <v>25</v>
      </c>
      <c r="B99" s="95" t="s">
        <v>1</v>
      </c>
      <c r="C99" s="96" t="s">
        <v>32</v>
      </c>
      <c r="D99" s="109">
        <v>38</v>
      </c>
      <c r="E99" s="122">
        <v>1</v>
      </c>
      <c r="F99" s="109">
        <v>0</v>
      </c>
      <c r="G99" s="122">
        <v>0</v>
      </c>
      <c r="H99" s="109">
        <v>13</v>
      </c>
      <c r="I99" s="122">
        <v>0.34</v>
      </c>
      <c r="J99" s="109">
        <v>25</v>
      </c>
      <c r="K99" s="122">
        <v>0.66</v>
      </c>
    </row>
    <row r="100" spans="1:11" ht="18" customHeight="1" x14ac:dyDescent="0.25">
      <c r="A100" s="95" t="s">
        <v>25</v>
      </c>
      <c r="B100" s="95" t="s">
        <v>10</v>
      </c>
      <c r="C100" s="96" t="s">
        <v>29</v>
      </c>
      <c r="D100" s="109">
        <v>125</v>
      </c>
      <c r="E100" s="122">
        <v>1</v>
      </c>
      <c r="F100" s="109">
        <v>1</v>
      </c>
      <c r="G100" s="122">
        <v>0.01</v>
      </c>
      <c r="H100" s="109">
        <v>75</v>
      </c>
      <c r="I100" s="122">
        <v>0.6</v>
      </c>
      <c r="J100" s="109">
        <v>49</v>
      </c>
      <c r="K100" s="122">
        <v>0.39</v>
      </c>
    </row>
    <row r="101" spans="1:11" ht="18" customHeight="1" x14ac:dyDescent="0.25">
      <c r="A101" s="95" t="s">
        <v>25</v>
      </c>
      <c r="B101" s="95" t="s">
        <v>10</v>
      </c>
      <c r="C101" s="96" t="s">
        <v>30</v>
      </c>
      <c r="D101" s="109">
        <v>107</v>
      </c>
      <c r="E101" s="122">
        <v>1</v>
      </c>
      <c r="F101" s="109">
        <v>1</v>
      </c>
      <c r="G101" s="122">
        <v>0.01</v>
      </c>
      <c r="H101" s="109">
        <v>60</v>
      </c>
      <c r="I101" s="122">
        <v>0.56000000000000005</v>
      </c>
      <c r="J101" s="109">
        <v>46</v>
      </c>
      <c r="K101" s="122">
        <v>0.43</v>
      </c>
    </row>
    <row r="102" spans="1:11" ht="18" customHeight="1" x14ac:dyDescent="0.25">
      <c r="A102" s="95" t="s">
        <v>25</v>
      </c>
      <c r="B102" s="95" t="s">
        <v>10</v>
      </c>
      <c r="C102" s="96" t="s">
        <v>31</v>
      </c>
      <c r="D102" s="109">
        <v>80</v>
      </c>
      <c r="E102" s="122">
        <v>1</v>
      </c>
      <c r="F102" s="109">
        <v>1</v>
      </c>
      <c r="G102" s="122">
        <v>0.01</v>
      </c>
      <c r="H102" s="109">
        <v>53</v>
      </c>
      <c r="I102" s="122">
        <v>0.66</v>
      </c>
      <c r="J102" s="109">
        <v>26</v>
      </c>
      <c r="K102" s="122">
        <v>0.33</v>
      </c>
    </row>
    <row r="103" spans="1:11" ht="18" customHeight="1" x14ac:dyDescent="0.25">
      <c r="A103" s="95" t="s">
        <v>25</v>
      </c>
      <c r="B103" s="95" t="s">
        <v>10</v>
      </c>
      <c r="C103" s="96" t="s">
        <v>32</v>
      </c>
      <c r="D103" s="109">
        <v>97</v>
      </c>
      <c r="E103" s="122">
        <v>1</v>
      </c>
      <c r="F103" s="109">
        <v>0</v>
      </c>
      <c r="G103" s="122">
        <v>0</v>
      </c>
      <c r="H103" s="109">
        <v>67</v>
      </c>
      <c r="I103" s="122">
        <v>0.69</v>
      </c>
      <c r="J103" s="109">
        <v>30</v>
      </c>
      <c r="K103" s="122">
        <v>0.31</v>
      </c>
    </row>
    <row r="104" spans="1:11" ht="18" customHeight="1" x14ac:dyDescent="0.25">
      <c r="A104" s="95" t="s">
        <v>25</v>
      </c>
      <c r="B104" s="95" t="s">
        <v>11</v>
      </c>
      <c r="C104" s="96" t="s">
        <v>29</v>
      </c>
      <c r="D104" s="109">
        <v>115</v>
      </c>
      <c r="E104" s="122">
        <v>1</v>
      </c>
      <c r="F104" s="109">
        <v>1</v>
      </c>
      <c r="G104" s="122">
        <v>0.01</v>
      </c>
      <c r="H104" s="109">
        <v>86</v>
      </c>
      <c r="I104" s="122">
        <v>0.75</v>
      </c>
      <c r="J104" s="109">
        <v>28</v>
      </c>
      <c r="K104" s="122">
        <v>0.24</v>
      </c>
    </row>
    <row r="105" spans="1:11" ht="18" customHeight="1" x14ac:dyDescent="0.25">
      <c r="A105" s="95" t="s">
        <v>25</v>
      </c>
      <c r="B105" s="95" t="s">
        <v>11</v>
      </c>
      <c r="C105" s="96" t="s">
        <v>30</v>
      </c>
      <c r="D105" s="109">
        <v>149</v>
      </c>
      <c r="E105" s="122">
        <v>1</v>
      </c>
      <c r="F105" s="109">
        <v>2</v>
      </c>
      <c r="G105" s="122">
        <v>0.01</v>
      </c>
      <c r="H105" s="109">
        <v>104</v>
      </c>
      <c r="I105" s="122">
        <v>0.7</v>
      </c>
      <c r="J105" s="109">
        <v>43</v>
      </c>
      <c r="K105" s="122">
        <v>0.28999999999999998</v>
      </c>
    </row>
    <row r="106" spans="1:11" ht="18" customHeight="1" x14ac:dyDescent="0.25">
      <c r="A106" s="95" t="s">
        <v>25</v>
      </c>
      <c r="B106" s="95" t="s">
        <v>11</v>
      </c>
      <c r="C106" s="96" t="s">
        <v>31</v>
      </c>
      <c r="D106" s="109">
        <v>137</v>
      </c>
      <c r="E106" s="122">
        <v>1</v>
      </c>
      <c r="F106" s="109">
        <v>1</v>
      </c>
      <c r="G106" s="122">
        <v>0.01</v>
      </c>
      <c r="H106" s="109">
        <v>110</v>
      </c>
      <c r="I106" s="122">
        <v>0.8</v>
      </c>
      <c r="J106" s="109">
        <v>26</v>
      </c>
      <c r="K106" s="122">
        <v>0.19</v>
      </c>
    </row>
    <row r="107" spans="1:11" ht="18" customHeight="1" x14ac:dyDescent="0.25">
      <c r="A107" s="95" t="s">
        <v>25</v>
      </c>
      <c r="B107" s="95" t="s">
        <v>11</v>
      </c>
      <c r="C107" s="96" t="s">
        <v>32</v>
      </c>
      <c r="D107" s="109">
        <v>92</v>
      </c>
      <c r="E107" s="122">
        <v>1</v>
      </c>
      <c r="F107" s="109">
        <v>0</v>
      </c>
      <c r="G107" s="122">
        <v>0</v>
      </c>
      <c r="H107" s="109">
        <v>69</v>
      </c>
      <c r="I107" s="122">
        <v>0.75</v>
      </c>
      <c r="J107" s="109">
        <v>23</v>
      </c>
      <c r="K107" s="122">
        <v>0.25</v>
      </c>
    </row>
    <row r="108" spans="1:11" ht="18" customHeight="1" x14ac:dyDescent="0.25">
      <c r="A108" s="95" t="s">
        <v>25</v>
      </c>
      <c r="B108" s="95" t="s">
        <v>12</v>
      </c>
      <c r="C108" s="96" t="s">
        <v>29</v>
      </c>
      <c r="D108" s="109">
        <v>47</v>
      </c>
      <c r="E108" s="122">
        <v>1</v>
      </c>
      <c r="F108" s="109">
        <v>0</v>
      </c>
      <c r="G108" s="122">
        <v>0</v>
      </c>
      <c r="H108" s="109">
        <v>31</v>
      </c>
      <c r="I108" s="122">
        <v>0.66</v>
      </c>
      <c r="J108" s="109">
        <v>16</v>
      </c>
      <c r="K108" s="122">
        <v>0.34</v>
      </c>
    </row>
    <row r="109" spans="1:11" ht="18" customHeight="1" x14ac:dyDescent="0.25">
      <c r="A109" s="95" t="s">
        <v>25</v>
      </c>
      <c r="B109" s="95" t="s">
        <v>12</v>
      </c>
      <c r="C109" s="96" t="s">
        <v>30</v>
      </c>
      <c r="D109" s="109">
        <v>47</v>
      </c>
      <c r="E109" s="122">
        <v>1</v>
      </c>
      <c r="F109" s="109">
        <v>0</v>
      </c>
      <c r="G109" s="122">
        <v>0</v>
      </c>
      <c r="H109" s="109">
        <v>37</v>
      </c>
      <c r="I109" s="122">
        <v>0.79</v>
      </c>
      <c r="J109" s="109">
        <v>10</v>
      </c>
      <c r="K109" s="122">
        <v>0.21</v>
      </c>
    </row>
    <row r="110" spans="1:11" ht="18" customHeight="1" x14ac:dyDescent="0.25">
      <c r="A110" s="95" t="s">
        <v>25</v>
      </c>
      <c r="B110" s="95" t="s">
        <v>12</v>
      </c>
      <c r="C110" s="96" t="s">
        <v>31</v>
      </c>
      <c r="D110" s="109">
        <v>41</v>
      </c>
      <c r="E110" s="122">
        <v>1</v>
      </c>
      <c r="F110" s="109">
        <v>1</v>
      </c>
      <c r="G110" s="122">
        <v>0.02</v>
      </c>
      <c r="H110" s="109">
        <v>29</v>
      </c>
      <c r="I110" s="122">
        <v>0.71</v>
      </c>
      <c r="J110" s="109">
        <v>11</v>
      </c>
      <c r="K110" s="122">
        <v>0.27</v>
      </c>
    </row>
    <row r="111" spans="1:11" ht="18" customHeight="1" x14ac:dyDescent="0.25">
      <c r="A111" s="98" t="s">
        <v>25</v>
      </c>
      <c r="B111" s="98" t="s">
        <v>12</v>
      </c>
      <c r="C111" s="99" t="s">
        <v>32</v>
      </c>
      <c r="D111" s="110">
        <v>40</v>
      </c>
      <c r="E111" s="123">
        <v>1</v>
      </c>
      <c r="F111" s="110">
        <v>0</v>
      </c>
      <c r="G111" s="123">
        <v>0</v>
      </c>
      <c r="H111" s="110">
        <v>29</v>
      </c>
      <c r="I111" s="123">
        <v>0.73</v>
      </c>
      <c r="J111" s="110">
        <v>11</v>
      </c>
      <c r="K111" s="123">
        <v>0.28000000000000003</v>
      </c>
    </row>
    <row r="112" spans="1:11" ht="18" customHeight="1" x14ac:dyDescent="0.25">
      <c r="A112" s="101" t="s">
        <v>25</v>
      </c>
      <c r="B112" s="107" t="s">
        <v>48</v>
      </c>
      <c r="C112" s="102"/>
      <c r="D112" s="85">
        <f>SUM(D96:D111)</f>
        <v>1265</v>
      </c>
      <c r="E112" s="124">
        <f>D112/D112</f>
        <v>1</v>
      </c>
      <c r="F112" s="85">
        <f>SUM(F96:F111)</f>
        <v>10</v>
      </c>
      <c r="G112" s="124">
        <f>F112/D112</f>
        <v>7.9051383399209481E-3</v>
      </c>
      <c r="H112" s="85">
        <f>SUM(H96:H111)</f>
        <v>832</v>
      </c>
      <c r="I112" s="124">
        <f>H112/D112</f>
        <v>0.6577075098814229</v>
      </c>
      <c r="J112" s="85">
        <f>SUM(J96:J111)</f>
        <v>423</v>
      </c>
      <c r="K112" s="124">
        <f>J112/D112</f>
        <v>0.33438735177865614</v>
      </c>
    </row>
    <row r="113" spans="1:11" ht="18" customHeight="1" x14ac:dyDescent="0.25">
      <c r="A113" s="104"/>
      <c r="B113" s="104"/>
      <c r="C113" s="105"/>
      <c r="D113" s="79"/>
      <c r="E113" s="125"/>
      <c r="F113" s="79"/>
      <c r="G113" s="125"/>
      <c r="H113" s="79"/>
      <c r="I113" s="125"/>
      <c r="J113" s="79"/>
      <c r="K113" s="125"/>
    </row>
    <row r="114" spans="1:11" ht="18" customHeight="1" x14ac:dyDescent="0.25">
      <c r="A114" s="95" t="s">
        <v>26</v>
      </c>
      <c r="B114" s="95" t="s">
        <v>1</v>
      </c>
      <c r="C114" s="96" t="s">
        <v>29</v>
      </c>
      <c r="D114" s="109">
        <v>13</v>
      </c>
      <c r="E114" s="122">
        <v>1</v>
      </c>
      <c r="F114" s="109">
        <v>0</v>
      </c>
      <c r="G114" s="122">
        <v>0</v>
      </c>
      <c r="H114" s="109">
        <v>5</v>
      </c>
      <c r="I114" s="122">
        <v>0.38</v>
      </c>
      <c r="J114" s="109">
        <v>8</v>
      </c>
      <c r="K114" s="122">
        <v>0.62</v>
      </c>
    </row>
    <row r="115" spans="1:11" ht="18" customHeight="1" x14ac:dyDescent="0.25">
      <c r="A115" s="95" t="s">
        <v>26</v>
      </c>
      <c r="B115" s="95" t="s">
        <v>1</v>
      </c>
      <c r="C115" s="96" t="s">
        <v>30</v>
      </c>
      <c r="D115" s="109">
        <v>13</v>
      </c>
      <c r="E115" s="122">
        <v>1</v>
      </c>
      <c r="F115" s="109">
        <v>2</v>
      </c>
      <c r="G115" s="122">
        <v>0.15</v>
      </c>
      <c r="H115" s="109">
        <v>3</v>
      </c>
      <c r="I115" s="122">
        <v>0.23</v>
      </c>
      <c r="J115" s="109">
        <v>8</v>
      </c>
      <c r="K115" s="122">
        <v>0.62</v>
      </c>
    </row>
    <row r="116" spans="1:11" ht="18" customHeight="1" x14ac:dyDescent="0.25">
      <c r="A116" s="95" t="s">
        <v>26</v>
      </c>
      <c r="B116" s="95" t="s">
        <v>1</v>
      </c>
      <c r="C116" s="96" t="s">
        <v>31</v>
      </c>
      <c r="D116" s="109">
        <v>14</v>
      </c>
      <c r="E116" s="122">
        <v>1</v>
      </c>
      <c r="F116" s="109">
        <v>0</v>
      </c>
      <c r="G116" s="122">
        <v>0</v>
      </c>
      <c r="H116" s="109">
        <v>7</v>
      </c>
      <c r="I116" s="122">
        <v>0.5</v>
      </c>
      <c r="J116" s="109">
        <v>7</v>
      </c>
      <c r="K116" s="122">
        <v>0.5</v>
      </c>
    </row>
    <row r="117" spans="1:11" ht="18" customHeight="1" x14ac:dyDescent="0.25">
      <c r="A117" s="95" t="s">
        <v>26</v>
      </c>
      <c r="B117" s="95" t="s">
        <v>1</v>
      </c>
      <c r="C117" s="96" t="s">
        <v>32</v>
      </c>
      <c r="D117" s="109">
        <v>16</v>
      </c>
      <c r="E117" s="122">
        <v>1</v>
      </c>
      <c r="F117" s="109">
        <v>0</v>
      </c>
      <c r="G117" s="122">
        <v>0</v>
      </c>
      <c r="H117" s="109">
        <v>6</v>
      </c>
      <c r="I117" s="122">
        <v>0.38</v>
      </c>
      <c r="J117" s="109">
        <v>10</v>
      </c>
      <c r="K117" s="122">
        <v>0.63</v>
      </c>
    </row>
    <row r="118" spans="1:11" ht="18" customHeight="1" x14ac:dyDescent="0.25">
      <c r="A118" s="95" t="s">
        <v>26</v>
      </c>
      <c r="B118" s="95" t="s">
        <v>10</v>
      </c>
      <c r="C118" s="96" t="s">
        <v>29</v>
      </c>
      <c r="D118" s="109">
        <v>45</v>
      </c>
      <c r="E118" s="122">
        <v>1</v>
      </c>
      <c r="F118" s="109">
        <v>2</v>
      </c>
      <c r="G118" s="122">
        <v>0.04</v>
      </c>
      <c r="H118" s="109">
        <v>23</v>
      </c>
      <c r="I118" s="122">
        <v>0.51</v>
      </c>
      <c r="J118" s="109">
        <v>20</v>
      </c>
      <c r="K118" s="122">
        <v>0.44</v>
      </c>
    </row>
    <row r="119" spans="1:11" ht="18" customHeight="1" x14ac:dyDescent="0.25">
      <c r="A119" s="95" t="s">
        <v>26</v>
      </c>
      <c r="B119" s="95" t="s">
        <v>10</v>
      </c>
      <c r="C119" s="96" t="s">
        <v>30</v>
      </c>
      <c r="D119" s="109">
        <v>29</v>
      </c>
      <c r="E119" s="122">
        <v>1</v>
      </c>
      <c r="F119" s="109">
        <v>0</v>
      </c>
      <c r="G119" s="122">
        <v>0</v>
      </c>
      <c r="H119" s="109">
        <v>18</v>
      </c>
      <c r="I119" s="122">
        <v>0.62</v>
      </c>
      <c r="J119" s="109">
        <v>11</v>
      </c>
      <c r="K119" s="122">
        <v>0.38</v>
      </c>
    </row>
    <row r="120" spans="1:11" ht="18" customHeight="1" x14ac:dyDescent="0.25">
      <c r="A120" s="95" t="s">
        <v>26</v>
      </c>
      <c r="B120" s="95" t="s">
        <v>10</v>
      </c>
      <c r="C120" s="96" t="s">
        <v>31</v>
      </c>
      <c r="D120" s="109">
        <v>24</v>
      </c>
      <c r="E120" s="122">
        <v>1</v>
      </c>
      <c r="F120" s="109">
        <v>0</v>
      </c>
      <c r="G120" s="122">
        <v>0</v>
      </c>
      <c r="H120" s="109">
        <v>17</v>
      </c>
      <c r="I120" s="122">
        <v>0.71</v>
      </c>
      <c r="J120" s="109">
        <v>7</v>
      </c>
      <c r="K120" s="122">
        <v>0.28999999999999998</v>
      </c>
    </row>
    <row r="121" spans="1:11" ht="18" customHeight="1" x14ac:dyDescent="0.25">
      <c r="A121" s="95" t="s">
        <v>26</v>
      </c>
      <c r="B121" s="95" t="s">
        <v>10</v>
      </c>
      <c r="C121" s="96" t="s">
        <v>32</v>
      </c>
      <c r="D121" s="109">
        <v>37</v>
      </c>
      <c r="E121" s="122">
        <v>1</v>
      </c>
      <c r="F121" s="109">
        <v>0</v>
      </c>
      <c r="G121" s="122">
        <v>0</v>
      </c>
      <c r="H121" s="109">
        <v>26</v>
      </c>
      <c r="I121" s="122">
        <v>0.7</v>
      </c>
      <c r="J121" s="109">
        <v>11</v>
      </c>
      <c r="K121" s="122">
        <v>0.3</v>
      </c>
    </row>
    <row r="122" spans="1:11" ht="18" customHeight="1" x14ac:dyDescent="0.25">
      <c r="A122" s="95" t="s">
        <v>26</v>
      </c>
      <c r="B122" s="95" t="s">
        <v>11</v>
      </c>
      <c r="C122" s="96" t="s">
        <v>29</v>
      </c>
      <c r="D122" s="109">
        <v>58</v>
      </c>
      <c r="E122" s="122">
        <v>1</v>
      </c>
      <c r="F122" s="109">
        <v>0</v>
      </c>
      <c r="G122" s="122">
        <v>0</v>
      </c>
      <c r="H122" s="109">
        <v>49</v>
      </c>
      <c r="I122" s="122">
        <v>0.84</v>
      </c>
      <c r="J122" s="109">
        <v>9</v>
      </c>
      <c r="K122" s="122">
        <v>0.16</v>
      </c>
    </row>
    <row r="123" spans="1:11" ht="18" customHeight="1" x14ac:dyDescent="0.25">
      <c r="A123" s="95" t="s">
        <v>26</v>
      </c>
      <c r="B123" s="95" t="s">
        <v>11</v>
      </c>
      <c r="C123" s="96" t="s">
        <v>30</v>
      </c>
      <c r="D123" s="109">
        <v>43</v>
      </c>
      <c r="E123" s="122">
        <v>1</v>
      </c>
      <c r="F123" s="109">
        <v>0</v>
      </c>
      <c r="G123" s="122">
        <v>0</v>
      </c>
      <c r="H123" s="109">
        <v>37</v>
      </c>
      <c r="I123" s="122">
        <v>0.86</v>
      </c>
      <c r="J123" s="109">
        <v>6</v>
      </c>
      <c r="K123" s="122">
        <v>0.14000000000000001</v>
      </c>
    </row>
    <row r="124" spans="1:11" ht="18" customHeight="1" x14ac:dyDescent="0.25">
      <c r="A124" s="95" t="s">
        <v>26</v>
      </c>
      <c r="B124" s="95" t="s">
        <v>11</v>
      </c>
      <c r="C124" s="96" t="s">
        <v>31</v>
      </c>
      <c r="D124" s="109">
        <v>58</v>
      </c>
      <c r="E124" s="122">
        <v>1</v>
      </c>
      <c r="F124" s="109">
        <v>0</v>
      </c>
      <c r="G124" s="122">
        <v>0</v>
      </c>
      <c r="H124" s="109">
        <v>41</v>
      </c>
      <c r="I124" s="122">
        <v>0.71</v>
      </c>
      <c r="J124" s="109">
        <v>17</v>
      </c>
      <c r="K124" s="122">
        <v>0.28999999999999998</v>
      </c>
    </row>
    <row r="125" spans="1:11" ht="18" customHeight="1" x14ac:dyDescent="0.25">
      <c r="A125" s="95" t="s">
        <v>26</v>
      </c>
      <c r="B125" s="95" t="s">
        <v>11</v>
      </c>
      <c r="C125" s="96" t="s">
        <v>32</v>
      </c>
      <c r="D125" s="109">
        <v>37</v>
      </c>
      <c r="E125" s="122">
        <v>1</v>
      </c>
      <c r="F125" s="109">
        <v>0</v>
      </c>
      <c r="G125" s="122">
        <v>0</v>
      </c>
      <c r="H125" s="109">
        <v>31</v>
      </c>
      <c r="I125" s="122">
        <v>0.84</v>
      </c>
      <c r="J125" s="109">
        <v>6</v>
      </c>
      <c r="K125" s="122">
        <v>0.16</v>
      </c>
    </row>
    <row r="126" spans="1:11" ht="18" customHeight="1" x14ac:dyDescent="0.25">
      <c r="A126" s="95" t="s">
        <v>26</v>
      </c>
      <c r="B126" s="95" t="s">
        <v>12</v>
      </c>
      <c r="C126" s="96" t="s">
        <v>29</v>
      </c>
      <c r="D126" s="109">
        <v>28</v>
      </c>
      <c r="E126" s="122">
        <v>1</v>
      </c>
      <c r="F126" s="109">
        <v>0</v>
      </c>
      <c r="G126" s="122">
        <v>0</v>
      </c>
      <c r="H126" s="109">
        <v>20</v>
      </c>
      <c r="I126" s="122">
        <v>0.71</v>
      </c>
      <c r="J126" s="109">
        <v>8</v>
      </c>
      <c r="K126" s="122">
        <v>0.28999999999999998</v>
      </c>
    </row>
    <row r="127" spans="1:11" ht="18" customHeight="1" x14ac:dyDescent="0.25">
      <c r="A127" s="95" t="s">
        <v>26</v>
      </c>
      <c r="B127" s="95" t="s">
        <v>12</v>
      </c>
      <c r="C127" s="96" t="s">
        <v>30</v>
      </c>
      <c r="D127" s="109">
        <v>36</v>
      </c>
      <c r="E127" s="122">
        <v>1</v>
      </c>
      <c r="F127" s="109">
        <v>0</v>
      </c>
      <c r="G127" s="122">
        <v>0</v>
      </c>
      <c r="H127" s="109">
        <v>28</v>
      </c>
      <c r="I127" s="122">
        <v>0.78</v>
      </c>
      <c r="J127" s="109">
        <v>8</v>
      </c>
      <c r="K127" s="122">
        <v>0.22</v>
      </c>
    </row>
    <row r="128" spans="1:11" ht="18" customHeight="1" x14ac:dyDescent="0.25">
      <c r="A128" s="95" t="s">
        <v>26</v>
      </c>
      <c r="B128" s="95" t="s">
        <v>12</v>
      </c>
      <c r="C128" s="96" t="s">
        <v>31</v>
      </c>
      <c r="D128" s="109">
        <v>15</v>
      </c>
      <c r="E128" s="122">
        <v>1</v>
      </c>
      <c r="F128" s="109">
        <v>0</v>
      </c>
      <c r="G128" s="122">
        <v>0</v>
      </c>
      <c r="H128" s="109">
        <v>12</v>
      </c>
      <c r="I128" s="122">
        <v>0.8</v>
      </c>
      <c r="J128" s="109">
        <v>3</v>
      </c>
      <c r="K128" s="122">
        <v>0.2</v>
      </c>
    </row>
    <row r="129" spans="1:11" ht="18" customHeight="1" x14ac:dyDescent="0.25">
      <c r="A129" s="98" t="s">
        <v>26</v>
      </c>
      <c r="B129" s="98" t="s">
        <v>12</v>
      </c>
      <c r="C129" s="99" t="s">
        <v>32</v>
      </c>
      <c r="D129" s="110">
        <v>22</v>
      </c>
      <c r="E129" s="123">
        <v>1</v>
      </c>
      <c r="F129" s="110">
        <v>0</v>
      </c>
      <c r="G129" s="123">
        <v>0</v>
      </c>
      <c r="H129" s="110">
        <v>16</v>
      </c>
      <c r="I129" s="123">
        <v>0.73</v>
      </c>
      <c r="J129" s="110">
        <v>6</v>
      </c>
      <c r="K129" s="123">
        <v>0.27</v>
      </c>
    </row>
    <row r="130" spans="1:11" ht="18" customHeight="1" x14ac:dyDescent="0.25">
      <c r="A130" s="101" t="s">
        <v>26</v>
      </c>
      <c r="B130" s="107" t="s">
        <v>48</v>
      </c>
      <c r="C130" s="102"/>
      <c r="D130" s="85">
        <f>SUM(D114:D129)</f>
        <v>488</v>
      </c>
      <c r="E130" s="124">
        <f>D130/D130</f>
        <v>1</v>
      </c>
      <c r="F130" s="85">
        <f>SUM(F114:F129)</f>
        <v>4</v>
      </c>
      <c r="G130" s="124">
        <f>F130/D130</f>
        <v>8.1967213114754103E-3</v>
      </c>
      <c r="H130" s="85">
        <f>SUM(H114:H129)</f>
        <v>339</v>
      </c>
      <c r="I130" s="124">
        <f>H130/D130</f>
        <v>0.69467213114754101</v>
      </c>
      <c r="J130" s="85">
        <f>SUM(J114:J129)</f>
        <v>145</v>
      </c>
      <c r="K130" s="124">
        <f>J130/D130</f>
        <v>0.29713114754098363</v>
      </c>
    </row>
    <row r="131" spans="1:11" ht="18" customHeight="1" x14ac:dyDescent="0.25">
      <c r="A131" s="104"/>
      <c r="B131" s="104"/>
      <c r="C131" s="105"/>
      <c r="D131" s="79"/>
      <c r="E131" s="125"/>
      <c r="F131" s="79"/>
      <c r="G131" s="125"/>
      <c r="H131" s="79"/>
      <c r="I131" s="125"/>
      <c r="J131" s="79"/>
      <c r="K131" s="125"/>
    </row>
    <row r="132" spans="1:11" ht="18" customHeight="1" x14ac:dyDescent="0.25">
      <c r="A132" s="95" t="s">
        <v>27</v>
      </c>
      <c r="B132" s="95" t="s">
        <v>1</v>
      </c>
      <c r="C132" s="96" t="s">
        <v>29</v>
      </c>
      <c r="D132" s="109">
        <v>20</v>
      </c>
      <c r="E132" s="122">
        <v>1</v>
      </c>
      <c r="F132" s="109">
        <v>2</v>
      </c>
      <c r="G132" s="122">
        <v>0.1</v>
      </c>
      <c r="H132" s="109">
        <v>8</v>
      </c>
      <c r="I132" s="122">
        <v>0.4</v>
      </c>
      <c r="J132" s="109">
        <v>10</v>
      </c>
      <c r="K132" s="122">
        <v>0.5</v>
      </c>
    </row>
    <row r="133" spans="1:11" ht="18" customHeight="1" x14ac:dyDescent="0.25">
      <c r="A133" s="95" t="s">
        <v>27</v>
      </c>
      <c r="B133" s="95" t="s">
        <v>1</v>
      </c>
      <c r="C133" s="96" t="s">
        <v>30</v>
      </c>
      <c r="D133" s="109">
        <v>5</v>
      </c>
      <c r="E133" s="122">
        <v>1</v>
      </c>
      <c r="F133" s="109">
        <v>0</v>
      </c>
      <c r="G133" s="122">
        <v>0</v>
      </c>
      <c r="H133" s="109">
        <v>1</v>
      </c>
      <c r="I133" s="122">
        <v>0.2</v>
      </c>
      <c r="J133" s="109">
        <v>4</v>
      </c>
      <c r="K133" s="122">
        <v>0.8</v>
      </c>
    </row>
    <row r="134" spans="1:11" ht="18" customHeight="1" x14ac:dyDescent="0.25">
      <c r="A134" s="95" t="s">
        <v>27</v>
      </c>
      <c r="B134" s="95" t="s">
        <v>1</v>
      </c>
      <c r="C134" s="96" t="s">
        <v>31</v>
      </c>
      <c r="D134" s="109">
        <v>7</v>
      </c>
      <c r="E134" s="122">
        <v>1</v>
      </c>
      <c r="F134" s="109">
        <v>0</v>
      </c>
      <c r="G134" s="122">
        <v>0</v>
      </c>
      <c r="H134" s="109">
        <v>3</v>
      </c>
      <c r="I134" s="122">
        <v>0.43</v>
      </c>
      <c r="J134" s="109">
        <v>4</v>
      </c>
      <c r="K134" s="122">
        <v>0.56999999999999995</v>
      </c>
    </row>
    <row r="135" spans="1:11" ht="18" customHeight="1" x14ac:dyDescent="0.25">
      <c r="A135" s="95" t="s">
        <v>27</v>
      </c>
      <c r="B135" s="95" t="s">
        <v>1</v>
      </c>
      <c r="C135" s="96" t="s">
        <v>32</v>
      </c>
      <c r="D135" s="109">
        <v>15</v>
      </c>
      <c r="E135" s="122">
        <v>1</v>
      </c>
      <c r="F135" s="109">
        <v>1</v>
      </c>
      <c r="G135" s="122">
        <v>7.0000000000000007E-2</v>
      </c>
      <c r="H135" s="109">
        <v>3</v>
      </c>
      <c r="I135" s="122">
        <v>0.2</v>
      </c>
      <c r="J135" s="109">
        <v>11</v>
      </c>
      <c r="K135" s="122">
        <v>0.73</v>
      </c>
    </row>
    <row r="136" spans="1:11" ht="18" customHeight="1" x14ac:dyDescent="0.25">
      <c r="A136" s="95" t="s">
        <v>27</v>
      </c>
      <c r="B136" s="95" t="s">
        <v>10</v>
      </c>
      <c r="C136" s="96" t="s">
        <v>29</v>
      </c>
      <c r="D136" s="109">
        <v>44</v>
      </c>
      <c r="E136" s="122">
        <v>1</v>
      </c>
      <c r="F136" s="109">
        <v>1</v>
      </c>
      <c r="G136" s="122">
        <v>0.02</v>
      </c>
      <c r="H136" s="109">
        <v>29</v>
      </c>
      <c r="I136" s="122">
        <v>0.66</v>
      </c>
      <c r="J136" s="109">
        <v>14</v>
      </c>
      <c r="K136" s="122">
        <v>0.32</v>
      </c>
    </row>
    <row r="137" spans="1:11" ht="18" customHeight="1" x14ac:dyDescent="0.25">
      <c r="A137" s="95" t="s">
        <v>27</v>
      </c>
      <c r="B137" s="95" t="s">
        <v>10</v>
      </c>
      <c r="C137" s="96" t="s">
        <v>30</v>
      </c>
      <c r="D137" s="109">
        <v>33</v>
      </c>
      <c r="E137" s="122">
        <v>1</v>
      </c>
      <c r="F137" s="109">
        <v>0</v>
      </c>
      <c r="G137" s="122">
        <v>0</v>
      </c>
      <c r="H137" s="109">
        <v>20</v>
      </c>
      <c r="I137" s="122">
        <v>0.61</v>
      </c>
      <c r="J137" s="109">
        <v>13</v>
      </c>
      <c r="K137" s="122">
        <v>0.39</v>
      </c>
    </row>
    <row r="138" spans="1:11" ht="18" customHeight="1" x14ac:dyDescent="0.25">
      <c r="A138" s="95" t="s">
        <v>27</v>
      </c>
      <c r="B138" s="95" t="s">
        <v>10</v>
      </c>
      <c r="C138" s="96" t="s">
        <v>31</v>
      </c>
      <c r="D138" s="109">
        <v>34</v>
      </c>
      <c r="E138" s="122">
        <v>1</v>
      </c>
      <c r="F138" s="109">
        <v>1</v>
      </c>
      <c r="G138" s="122">
        <v>0.03</v>
      </c>
      <c r="H138" s="109">
        <v>22</v>
      </c>
      <c r="I138" s="122">
        <v>0.65</v>
      </c>
      <c r="J138" s="109">
        <v>11</v>
      </c>
      <c r="K138" s="122">
        <v>0.32</v>
      </c>
    </row>
    <row r="139" spans="1:11" ht="18" customHeight="1" x14ac:dyDescent="0.25">
      <c r="A139" s="95" t="s">
        <v>27</v>
      </c>
      <c r="B139" s="95" t="s">
        <v>10</v>
      </c>
      <c r="C139" s="96" t="s">
        <v>32</v>
      </c>
      <c r="D139" s="109">
        <v>30</v>
      </c>
      <c r="E139" s="122">
        <v>1</v>
      </c>
      <c r="F139" s="109">
        <v>0</v>
      </c>
      <c r="G139" s="122">
        <v>0</v>
      </c>
      <c r="H139" s="109">
        <v>22</v>
      </c>
      <c r="I139" s="122">
        <v>0.73</v>
      </c>
      <c r="J139" s="109">
        <v>8</v>
      </c>
      <c r="K139" s="122">
        <v>0.27</v>
      </c>
    </row>
    <row r="140" spans="1:11" ht="18" customHeight="1" x14ac:dyDescent="0.25">
      <c r="A140" s="95" t="s">
        <v>27</v>
      </c>
      <c r="B140" s="95" t="s">
        <v>11</v>
      </c>
      <c r="C140" s="96" t="s">
        <v>29</v>
      </c>
      <c r="D140" s="109">
        <v>47</v>
      </c>
      <c r="E140" s="122">
        <v>1</v>
      </c>
      <c r="F140" s="109">
        <v>0</v>
      </c>
      <c r="G140" s="122">
        <v>0</v>
      </c>
      <c r="H140" s="109">
        <v>29</v>
      </c>
      <c r="I140" s="122">
        <v>0.62</v>
      </c>
      <c r="J140" s="109">
        <v>18</v>
      </c>
      <c r="K140" s="122">
        <v>0.38</v>
      </c>
    </row>
    <row r="141" spans="1:11" ht="18" customHeight="1" x14ac:dyDescent="0.25">
      <c r="A141" s="95" t="s">
        <v>27</v>
      </c>
      <c r="B141" s="95" t="s">
        <v>11</v>
      </c>
      <c r="C141" s="96" t="s">
        <v>30</v>
      </c>
      <c r="D141" s="109">
        <v>49</v>
      </c>
      <c r="E141" s="122">
        <v>1</v>
      </c>
      <c r="F141" s="109">
        <v>0</v>
      </c>
      <c r="G141" s="122">
        <v>0</v>
      </c>
      <c r="H141" s="109">
        <v>41</v>
      </c>
      <c r="I141" s="122">
        <v>0.84</v>
      </c>
      <c r="J141" s="109">
        <v>8</v>
      </c>
      <c r="K141" s="122">
        <v>0.16</v>
      </c>
    </row>
    <row r="142" spans="1:11" ht="18" customHeight="1" x14ac:dyDescent="0.25">
      <c r="A142" s="95" t="s">
        <v>27</v>
      </c>
      <c r="B142" s="95" t="s">
        <v>11</v>
      </c>
      <c r="C142" s="96" t="s">
        <v>31</v>
      </c>
      <c r="D142" s="109">
        <v>45</v>
      </c>
      <c r="E142" s="122">
        <v>1</v>
      </c>
      <c r="F142" s="109">
        <v>1</v>
      </c>
      <c r="G142" s="122">
        <v>0.02</v>
      </c>
      <c r="H142" s="109">
        <v>35</v>
      </c>
      <c r="I142" s="122">
        <v>0.78</v>
      </c>
      <c r="J142" s="109">
        <v>9</v>
      </c>
      <c r="K142" s="122">
        <v>0.2</v>
      </c>
    </row>
    <row r="143" spans="1:11" ht="18" customHeight="1" x14ac:dyDescent="0.25">
      <c r="A143" s="95" t="s">
        <v>27</v>
      </c>
      <c r="B143" s="95" t="s">
        <v>11</v>
      </c>
      <c r="C143" s="96" t="s">
        <v>32</v>
      </c>
      <c r="D143" s="109">
        <v>32</v>
      </c>
      <c r="E143" s="122">
        <v>1</v>
      </c>
      <c r="F143" s="109">
        <v>2</v>
      </c>
      <c r="G143" s="122">
        <v>0.06</v>
      </c>
      <c r="H143" s="109">
        <v>19</v>
      </c>
      <c r="I143" s="122">
        <v>0.59</v>
      </c>
      <c r="J143" s="109">
        <v>11</v>
      </c>
      <c r="K143" s="122">
        <v>0.34</v>
      </c>
    </row>
    <row r="144" spans="1:11" ht="18" customHeight="1" x14ac:dyDescent="0.25">
      <c r="A144" s="95" t="s">
        <v>27</v>
      </c>
      <c r="B144" s="95" t="s">
        <v>12</v>
      </c>
      <c r="C144" s="96" t="s">
        <v>29</v>
      </c>
      <c r="D144" s="109">
        <v>18</v>
      </c>
      <c r="E144" s="122">
        <v>1</v>
      </c>
      <c r="F144" s="109">
        <v>1</v>
      </c>
      <c r="G144" s="122">
        <v>0.06</v>
      </c>
      <c r="H144" s="109">
        <v>10</v>
      </c>
      <c r="I144" s="122">
        <v>0.56000000000000005</v>
      </c>
      <c r="J144" s="109">
        <v>7</v>
      </c>
      <c r="K144" s="122">
        <v>0.39</v>
      </c>
    </row>
    <row r="145" spans="1:11" ht="18" customHeight="1" x14ac:dyDescent="0.25">
      <c r="A145" s="95" t="s">
        <v>27</v>
      </c>
      <c r="B145" s="95" t="s">
        <v>12</v>
      </c>
      <c r="C145" s="96" t="s">
        <v>30</v>
      </c>
      <c r="D145" s="109">
        <v>12</v>
      </c>
      <c r="E145" s="122">
        <v>1</v>
      </c>
      <c r="F145" s="109">
        <v>0</v>
      </c>
      <c r="G145" s="122">
        <v>0</v>
      </c>
      <c r="H145" s="109">
        <v>8</v>
      </c>
      <c r="I145" s="122">
        <v>0.67</v>
      </c>
      <c r="J145" s="109">
        <v>4</v>
      </c>
      <c r="K145" s="122">
        <v>0.33</v>
      </c>
    </row>
    <row r="146" spans="1:11" ht="18" customHeight="1" x14ac:dyDescent="0.25">
      <c r="A146" s="95" t="s">
        <v>27</v>
      </c>
      <c r="B146" s="95" t="s">
        <v>12</v>
      </c>
      <c r="C146" s="96" t="s">
        <v>31</v>
      </c>
      <c r="D146" s="109">
        <v>18</v>
      </c>
      <c r="E146" s="122">
        <v>1</v>
      </c>
      <c r="F146" s="109">
        <v>0</v>
      </c>
      <c r="G146" s="122">
        <v>0</v>
      </c>
      <c r="H146" s="109">
        <v>11</v>
      </c>
      <c r="I146" s="122">
        <v>0.61</v>
      </c>
      <c r="J146" s="109">
        <v>7</v>
      </c>
      <c r="K146" s="122">
        <v>0.39</v>
      </c>
    </row>
    <row r="147" spans="1:11" ht="18" customHeight="1" x14ac:dyDescent="0.25">
      <c r="A147" s="98" t="s">
        <v>27</v>
      </c>
      <c r="B147" s="98" t="s">
        <v>12</v>
      </c>
      <c r="C147" s="99" t="s">
        <v>32</v>
      </c>
      <c r="D147" s="110">
        <v>13</v>
      </c>
      <c r="E147" s="123">
        <v>1</v>
      </c>
      <c r="F147" s="110">
        <v>0</v>
      </c>
      <c r="G147" s="123">
        <v>0</v>
      </c>
      <c r="H147" s="110">
        <v>7</v>
      </c>
      <c r="I147" s="123">
        <v>0.54</v>
      </c>
      <c r="J147" s="110">
        <v>6</v>
      </c>
      <c r="K147" s="123">
        <v>0.46</v>
      </c>
    </row>
    <row r="148" spans="1:11" ht="18" customHeight="1" x14ac:dyDescent="0.25">
      <c r="A148" s="101" t="s">
        <v>27</v>
      </c>
      <c r="B148" s="107" t="s">
        <v>48</v>
      </c>
      <c r="C148" s="102"/>
      <c r="D148" s="85">
        <f>SUM(D132:D147)</f>
        <v>422</v>
      </c>
      <c r="E148" s="124">
        <f>D148/D148</f>
        <v>1</v>
      </c>
      <c r="F148" s="85">
        <f>SUM(F132:F147)</f>
        <v>9</v>
      </c>
      <c r="G148" s="124">
        <f>SUM(G132:G147)</f>
        <v>0.36</v>
      </c>
      <c r="H148" s="85">
        <f>SUM(H132:H147)</f>
        <v>268</v>
      </c>
      <c r="I148" s="124">
        <f>H148/D148</f>
        <v>0.63507109004739337</v>
      </c>
      <c r="J148" s="85">
        <f>SUM(J132:J147)</f>
        <v>145</v>
      </c>
      <c r="K148" s="124">
        <f>J148/D148</f>
        <v>0.34360189573459715</v>
      </c>
    </row>
    <row r="149" spans="1:11" ht="18" customHeight="1" x14ac:dyDescent="0.25">
      <c r="A149" s="111"/>
      <c r="B149" s="111"/>
      <c r="C149" s="111"/>
      <c r="D149" s="112"/>
      <c r="E149" s="126"/>
      <c r="F149" s="112"/>
      <c r="G149" s="126"/>
      <c r="H149" s="112"/>
      <c r="I149" s="126"/>
      <c r="J149" s="112"/>
      <c r="K149" s="126"/>
    </row>
  </sheetData>
  <autoFilter ref="A5:C147" xr:uid="{00000000-0001-0000-0200-000000000000}"/>
  <mergeCells count="8">
    <mergeCell ref="A1:C4"/>
    <mergeCell ref="D1:K1"/>
    <mergeCell ref="D4:E4"/>
    <mergeCell ref="F4:G4"/>
    <mergeCell ref="H4:I4"/>
    <mergeCell ref="J4:K4"/>
    <mergeCell ref="D3:K3"/>
    <mergeCell ref="D2:K2"/>
  </mergeCells>
  <pageMargins left="0.83" right="0.08" top="1.25" bottom="1" header="0.5" footer="0.5"/>
  <pageSetup orientation="landscape" horizontalDpi="300" verticalDpi="300" r:id="rId1"/>
  <headerFooter>
    <oddHeader>&amp;CUniversity of Idaho
New Transfer Student
Six year Graduation Rates by College, Level and Cohort Group&amp;RInstitutional Research</oddHeader>
    <oddFooter>&amp;L&amp;A
&amp;F&amp;C&amp;P/&amp;N&amp;R&amp;D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5" x14ac:dyDescent="0.25"/>
  <cols>
    <col min="1" max="2" width="10.28515625" style="1" customWidth="1"/>
    <col min="3" max="3" width="9.85546875" style="133" customWidth="1"/>
    <col min="4" max="4" width="9.85546875" style="1" customWidth="1"/>
    <col min="5" max="5" width="9.85546875" style="133" customWidth="1"/>
    <col min="6" max="6" width="9.85546875" style="1" customWidth="1"/>
    <col min="7" max="7" width="9.85546875" style="133" customWidth="1"/>
    <col min="8" max="8" width="9.85546875" style="1" customWidth="1"/>
    <col min="9" max="16384" width="9.140625" style="1"/>
  </cols>
  <sheetData>
    <row r="1" spans="1:8" ht="27.95" customHeight="1" x14ac:dyDescent="0.25">
      <c r="A1" s="155" t="s">
        <v>33</v>
      </c>
      <c r="B1" s="156"/>
      <c r="C1" s="162" t="s">
        <v>98</v>
      </c>
      <c r="D1" s="162"/>
      <c r="E1" s="162"/>
      <c r="F1" s="162"/>
      <c r="G1" s="162"/>
      <c r="H1" s="163"/>
    </row>
    <row r="2" spans="1:8" ht="18" customHeight="1" x14ac:dyDescent="0.25">
      <c r="A2" s="157"/>
      <c r="B2" s="158"/>
      <c r="C2" s="164" t="s">
        <v>94</v>
      </c>
      <c r="D2" s="164"/>
      <c r="E2" s="164"/>
      <c r="F2" s="164"/>
      <c r="G2" s="164"/>
      <c r="H2" s="165"/>
    </row>
    <row r="3" spans="1:8" ht="18" customHeight="1" x14ac:dyDescent="0.25">
      <c r="A3" s="157"/>
      <c r="B3" s="158"/>
      <c r="C3" s="164" t="s">
        <v>93</v>
      </c>
      <c r="D3" s="164"/>
      <c r="E3" s="164"/>
      <c r="F3" s="164"/>
      <c r="G3" s="164"/>
      <c r="H3" s="165"/>
    </row>
    <row r="4" spans="1:8" ht="18" customHeight="1" x14ac:dyDescent="0.25">
      <c r="A4" s="157"/>
      <c r="B4" s="158"/>
      <c r="C4" s="159" t="s">
        <v>91</v>
      </c>
      <c r="D4" s="160"/>
      <c r="E4" s="160" t="s">
        <v>34</v>
      </c>
      <c r="F4" s="160"/>
      <c r="G4" s="160" t="s">
        <v>35</v>
      </c>
      <c r="H4" s="161"/>
    </row>
    <row r="5" spans="1:8" ht="18" customHeight="1" x14ac:dyDescent="0.25">
      <c r="A5" s="15" t="s">
        <v>100</v>
      </c>
      <c r="B5" s="13" t="s">
        <v>87</v>
      </c>
      <c r="C5" s="128" t="s">
        <v>89</v>
      </c>
      <c r="D5" s="13" t="s">
        <v>90</v>
      </c>
      <c r="E5" s="128" t="s">
        <v>89</v>
      </c>
      <c r="F5" s="13" t="s">
        <v>90</v>
      </c>
      <c r="G5" s="128" t="s">
        <v>89</v>
      </c>
      <c r="H5" s="2" t="s">
        <v>90</v>
      </c>
    </row>
    <row r="6" spans="1:8" ht="18" customHeight="1" x14ac:dyDescent="0.25">
      <c r="A6" s="25" t="s">
        <v>36</v>
      </c>
      <c r="B6" s="28" t="s">
        <v>2</v>
      </c>
      <c r="C6" s="129">
        <v>267</v>
      </c>
      <c r="D6" s="20">
        <v>1</v>
      </c>
      <c r="E6" s="129">
        <v>213</v>
      </c>
      <c r="F6" s="20">
        <v>0.8</v>
      </c>
      <c r="G6" s="129">
        <v>54</v>
      </c>
      <c r="H6" s="20">
        <v>0.2</v>
      </c>
    </row>
    <row r="7" spans="1:8" ht="18" customHeight="1" x14ac:dyDescent="0.25">
      <c r="A7" s="25" t="s">
        <v>36</v>
      </c>
      <c r="B7" s="28" t="s">
        <v>3</v>
      </c>
      <c r="C7" s="129">
        <v>311</v>
      </c>
      <c r="D7" s="20">
        <v>1</v>
      </c>
      <c r="E7" s="129">
        <v>237</v>
      </c>
      <c r="F7" s="20">
        <v>0.76</v>
      </c>
      <c r="G7" s="129">
        <v>74</v>
      </c>
      <c r="H7" s="20">
        <v>0.24</v>
      </c>
    </row>
    <row r="8" spans="1:8" ht="18" customHeight="1" x14ac:dyDescent="0.25">
      <c r="A8" s="25" t="s">
        <v>36</v>
      </c>
      <c r="B8" s="28" t="s">
        <v>4</v>
      </c>
      <c r="C8" s="130">
        <v>258</v>
      </c>
      <c r="D8" s="7">
        <v>1</v>
      </c>
      <c r="E8" s="130">
        <v>207</v>
      </c>
      <c r="F8" s="7">
        <v>0.8</v>
      </c>
      <c r="G8" s="130">
        <v>51</v>
      </c>
      <c r="H8" s="7">
        <v>0.2</v>
      </c>
    </row>
    <row r="9" spans="1:8" ht="18" customHeight="1" x14ac:dyDescent="0.25">
      <c r="A9" s="25" t="s">
        <v>36</v>
      </c>
      <c r="B9" s="28" t="s">
        <v>5</v>
      </c>
      <c r="C9" s="130">
        <v>256</v>
      </c>
      <c r="D9" s="7">
        <v>1</v>
      </c>
      <c r="E9" s="130">
        <v>213</v>
      </c>
      <c r="F9" s="7">
        <v>0.83</v>
      </c>
      <c r="G9" s="130">
        <v>43</v>
      </c>
      <c r="H9" s="7">
        <v>0.17</v>
      </c>
    </row>
    <row r="10" spans="1:8" ht="18" customHeight="1" x14ac:dyDescent="0.25">
      <c r="A10" s="25" t="s">
        <v>36</v>
      </c>
      <c r="B10" s="28" t="s">
        <v>6</v>
      </c>
      <c r="C10" s="130">
        <v>213</v>
      </c>
      <c r="D10" s="7">
        <v>1</v>
      </c>
      <c r="E10" s="130">
        <v>171</v>
      </c>
      <c r="F10" s="7">
        <v>0.8</v>
      </c>
      <c r="G10" s="130">
        <v>42</v>
      </c>
      <c r="H10" s="7">
        <v>0.2</v>
      </c>
    </row>
    <row r="11" spans="1:8" ht="18" customHeight="1" x14ac:dyDescent="0.25">
      <c r="A11" s="25" t="s">
        <v>36</v>
      </c>
      <c r="B11" s="28" t="s">
        <v>7</v>
      </c>
      <c r="C11" s="130">
        <v>210</v>
      </c>
      <c r="D11" s="7">
        <v>1</v>
      </c>
      <c r="E11" s="130">
        <v>174</v>
      </c>
      <c r="F11" s="7">
        <v>0.83</v>
      </c>
      <c r="G11" s="130">
        <v>36</v>
      </c>
      <c r="H11" s="7">
        <v>0.17</v>
      </c>
    </row>
    <row r="12" spans="1:8" ht="18" customHeight="1" x14ac:dyDescent="0.25">
      <c r="A12" s="25" t="s">
        <v>36</v>
      </c>
      <c r="B12" s="28" t="s">
        <v>8</v>
      </c>
      <c r="C12" s="130">
        <v>230</v>
      </c>
      <c r="D12" s="7">
        <v>1</v>
      </c>
      <c r="E12" s="130">
        <v>190</v>
      </c>
      <c r="F12" s="7">
        <v>0.83</v>
      </c>
      <c r="G12" s="130">
        <v>40</v>
      </c>
      <c r="H12" s="7">
        <v>0.17</v>
      </c>
    </row>
    <row r="13" spans="1:8" ht="18" customHeight="1" x14ac:dyDescent="0.25">
      <c r="A13" s="25" t="s">
        <v>36</v>
      </c>
      <c r="B13" s="28" t="s">
        <v>9</v>
      </c>
      <c r="C13" s="130">
        <v>217</v>
      </c>
      <c r="D13" s="7">
        <v>1</v>
      </c>
      <c r="E13" s="130">
        <v>180</v>
      </c>
      <c r="F13" s="7">
        <v>0.83</v>
      </c>
      <c r="G13" s="130">
        <v>37</v>
      </c>
      <c r="H13" s="7">
        <v>0.17</v>
      </c>
    </row>
    <row r="14" spans="1:8" ht="18" customHeight="1" x14ac:dyDescent="0.25">
      <c r="A14" s="25" t="s">
        <v>36</v>
      </c>
      <c r="B14" s="28" t="s">
        <v>37</v>
      </c>
      <c r="C14" s="130">
        <v>202</v>
      </c>
      <c r="D14" s="7">
        <v>1</v>
      </c>
      <c r="E14" s="130">
        <v>167</v>
      </c>
      <c r="F14" s="7">
        <v>0.83</v>
      </c>
      <c r="G14" s="130">
        <v>35</v>
      </c>
      <c r="H14" s="7">
        <v>0.17</v>
      </c>
    </row>
    <row r="15" spans="1:8" ht="18" customHeight="1" x14ac:dyDescent="0.25">
      <c r="A15" s="25" t="s">
        <v>36</v>
      </c>
      <c r="B15" s="28" t="s">
        <v>38</v>
      </c>
      <c r="C15" s="130">
        <v>202</v>
      </c>
      <c r="D15" s="7">
        <v>1</v>
      </c>
      <c r="E15" s="130">
        <v>168</v>
      </c>
      <c r="F15" s="7">
        <v>0.83</v>
      </c>
      <c r="G15" s="130">
        <v>34</v>
      </c>
      <c r="H15" s="7">
        <v>0.17</v>
      </c>
    </row>
    <row r="16" spans="1:8" ht="18" customHeight="1" x14ac:dyDescent="0.25">
      <c r="A16" s="25" t="s">
        <v>36</v>
      </c>
      <c r="B16" s="28" t="s">
        <v>39</v>
      </c>
      <c r="C16" s="130">
        <v>211</v>
      </c>
      <c r="D16" s="7">
        <v>1</v>
      </c>
      <c r="E16" s="130">
        <v>168</v>
      </c>
      <c r="F16" s="7">
        <v>0.8</v>
      </c>
      <c r="G16" s="130">
        <v>43</v>
      </c>
      <c r="H16" s="7">
        <v>0.2</v>
      </c>
    </row>
    <row r="17" spans="1:8" ht="18" customHeight="1" x14ac:dyDescent="0.25">
      <c r="A17" s="25" t="s">
        <v>36</v>
      </c>
      <c r="B17" s="28" t="s">
        <v>40</v>
      </c>
      <c r="C17" s="130">
        <v>228</v>
      </c>
      <c r="D17" s="7">
        <v>1</v>
      </c>
      <c r="E17" s="130">
        <v>181</v>
      </c>
      <c r="F17" s="7">
        <v>0.79</v>
      </c>
      <c r="G17" s="130">
        <v>47</v>
      </c>
      <c r="H17" s="7">
        <v>0.21</v>
      </c>
    </row>
    <row r="18" spans="1:8" ht="18" customHeight="1" x14ac:dyDescent="0.25">
      <c r="A18" s="30" t="s">
        <v>36</v>
      </c>
      <c r="B18" s="41" t="s">
        <v>41</v>
      </c>
      <c r="C18" s="131">
        <v>218</v>
      </c>
      <c r="D18" s="9">
        <v>1</v>
      </c>
      <c r="E18" s="131">
        <v>186</v>
      </c>
      <c r="F18" s="9">
        <v>0.85</v>
      </c>
      <c r="G18" s="131">
        <v>32</v>
      </c>
      <c r="H18" s="9">
        <v>0.15</v>
      </c>
    </row>
    <row r="19" spans="1:8" ht="18" customHeight="1" x14ac:dyDescent="0.25">
      <c r="A19" s="34" t="s">
        <v>36</v>
      </c>
      <c r="B19" s="42" t="s">
        <v>48</v>
      </c>
      <c r="C19" s="132">
        <f>SUM(C6:C18)</f>
        <v>3023</v>
      </c>
      <c r="D19" s="11">
        <f>C19/C19</f>
        <v>1</v>
      </c>
      <c r="E19" s="132">
        <f>SUM(E6:E18)</f>
        <v>2455</v>
      </c>
      <c r="F19" s="11">
        <f>E19/C19</f>
        <v>0.81210717829970225</v>
      </c>
      <c r="G19" s="132">
        <f>SUM(G6:G18)</f>
        <v>568</v>
      </c>
      <c r="H19" s="11">
        <f>G19/C19</f>
        <v>0.18789282170029772</v>
      </c>
    </row>
    <row r="20" spans="1:8" ht="18" customHeight="1" x14ac:dyDescent="0.25">
      <c r="A20" s="32"/>
      <c r="B20" s="28"/>
      <c r="C20" s="130"/>
      <c r="D20" s="19"/>
      <c r="E20" s="130"/>
      <c r="F20" s="19"/>
      <c r="G20" s="130"/>
      <c r="H20" s="19"/>
    </row>
    <row r="21" spans="1:8" ht="18" customHeight="1" x14ac:dyDescent="0.25">
      <c r="A21" s="25" t="s">
        <v>42</v>
      </c>
      <c r="B21" s="28" t="s">
        <v>2</v>
      </c>
      <c r="C21" s="130">
        <v>373</v>
      </c>
      <c r="D21" s="7">
        <v>1</v>
      </c>
      <c r="E21" s="130">
        <v>291</v>
      </c>
      <c r="F21" s="7">
        <v>0.78</v>
      </c>
      <c r="G21" s="130">
        <v>82</v>
      </c>
      <c r="H21" s="7">
        <v>0.22</v>
      </c>
    </row>
    <row r="22" spans="1:8" ht="18" customHeight="1" x14ac:dyDescent="0.25">
      <c r="A22" s="25" t="s">
        <v>42</v>
      </c>
      <c r="B22" s="28" t="s">
        <v>3</v>
      </c>
      <c r="C22" s="130">
        <v>385</v>
      </c>
      <c r="D22" s="7">
        <v>1</v>
      </c>
      <c r="E22" s="130">
        <v>302</v>
      </c>
      <c r="F22" s="7">
        <v>0.78</v>
      </c>
      <c r="G22" s="130">
        <v>83</v>
      </c>
      <c r="H22" s="7">
        <v>0.22</v>
      </c>
    </row>
    <row r="23" spans="1:8" ht="18" customHeight="1" x14ac:dyDescent="0.25">
      <c r="A23" s="25" t="s">
        <v>42</v>
      </c>
      <c r="B23" s="28" t="s">
        <v>4</v>
      </c>
      <c r="C23" s="130">
        <v>307</v>
      </c>
      <c r="D23" s="7">
        <v>1</v>
      </c>
      <c r="E23" s="130">
        <v>234</v>
      </c>
      <c r="F23" s="7">
        <v>0.76</v>
      </c>
      <c r="G23" s="130">
        <v>73</v>
      </c>
      <c r="H23" s="7">
        <v>0.24</v>
      </c>
    </row>
    <row r="24" spans="1:8" ht="18" customHeight="1" x14ac:dyDescent="0.25">
      <c r="A24" s="25" t="s">
        <v>42</v>
      </c>
      <c r="B24" s="28" t="s">
        <v>5</v>
      </c>
      <c r="C24" s="130">
        <v>319</v>
      </c>
      <c r="D24" s="7">
        <v>1</v>
      </c>
      <c r="E24" s="130">
        <v>263</v>
      </c>
      <c r="F24" s="7">
        <v>0.82</v>
      </c>
      <c r="G24" s="130">
        <v>56</v>
      </c>
      <c r="H24" s="7">
        <v>0.18</v>
      </c>
    </row>
    <row r="25" spans="1:8" ht="18" customHeight="1" x14ac:dyDescent="0.25">
      <c r="A25" s="25" t="s">
        <v>42</v>
      </c>
      <c r="B25" s="28" t="s">
        <v>6</v>
      </c>
      <c r="C25" s="130">
        <v>307</v>
      </c>
      <c r="D25" s="7">
        <v>1</v>
      </c>
      <c r="E25" s="130">
        <v>241</v>
      </c>
      <c r="F25" s="7">
        <v>0.79</v>
      </c>
      <c r="G25" s="130">
        <v>66</v>
      </c>
      <c r="H25" s="7">
        <v>0.21</v>
      </c>
    </row>
    <row r="26" spans="1:8" ht="18" customHeight="1" x14ac:dyDescent="0.25">
      <c r="A26" s="25" t="s">
        <v>42</v>
      </c>
      <c r="B26" s="28" t="s">
        <v>7</v>
      </c>
      <c r="C26" s="130">
        <v>272</v>
      </c>
      <c r="D26" s="7">
        <v>1</v>
      </c>
      <c r="E26" s="130">
        <v>228</v>
      </c>
      <c r="F26" s="7">
        <v>0.84</v>
      </c>
      <c r="G26" s="130">
        <v>44</v>
      </c>
      <c r="H26" s="7">
        <v>0.16</v>
      </c>
    </row>
    <row r="27" spans="1:8" ht="18" customHeight="1" x14ac:dyDescent="0.25">
      <c r="A27" s="25" t="s">
        <v>42</v>
      </c>
      <c r="B27" s="28" t="s">
        <v>8</v>
      </c>
      <c r="C27" s="130">
        <v>288</v>
      </c>
      <c r="D27" s="7">
        <v>1</v>
      </c>
      <c r="E27" s="130">
        <v>237</v>
      </c>
      <c r="F27" s="7">
        <v>0.82</v>
      </c>
      <c r="G27" s="130">
        <v>51</v>
      </c>
      <c r="H27" s="7">
        <v>0.18</v>
      </c>
    </row>
    <row r="28" spans="1:8" ht="18" customHeight="1" x14ac:dyDescent="0.25">
      <c r="A28" s="25" t="s">
        <v>42</v>
      </c>
      <c r="B28" s="28" t="s">
        <v>9</v>
      </c>
      <c r="C28" s="130">
        <v>270</v>
      </c>
      <c r="D28" s="7">
        <v>1</v>
      </c>
      <c r="E28" s="130">
        <v>216</v>
      </c>
      <c r="F28" s="7">
        <v>0.8</v>
      </c>
      <c r="G28" s="130">
        <v>54</v>
      </c>
      <c r="H28" s="7">
        <v>0.2</v>
      </c>
    </row>
    <row r="29" spans="1:8" ht="18" customHeight="1" x14ac:dyDescent="0.25">
      <c r="A29" s="25" t="s">
        <v>42</v>
      </c>
      <c r="B29" s="28" t="s">
        <v>37</v>
      </c>
      <c r="C29" s="130">
        <v>263</v>
      </c>
      <c r="D29" s="7">
        <v>1</v>
      </c>
      <c r="E29" s="130">
        <v>215</v>
      </c>
      <c r="F29" s="7">
        <v>0.82</v>
      </c>
      <c r="G29" s="130">
        <v>48</v>
      </c>
      <c r="H29" s="7">
        <v>0.18</v>
      </c>
    </row>
    <row r="30" spans="1:8" ht="18" customHeight="1" x14ac:dyDescent="0.25">
      <c r="A30" s="25" t="s">
        <v>42</v>
      </c>
      <c r="B30" s="28" t="s">
        <v>38</v>
      </c>
      <c r="C30" s="130">
        <v>266</v>
      </c>
      <c r="D30" s="7">
        <v>1</v>
      </c>
      <c r="E30" s="130">
        <v>218</v>
      </c>
      <c r="F30" s="7">
        <v>0.82</v>
      </c>
      <c r="G30" s="130">
        <v>48</v>
      </c>
      <c r="H30" s="7">
        <v>0.18</v>
      </c>
    </row>
    <row r="31" spans="1:8" ht="18" customHeight="1" x14ac:dyDescent="0.25">
      <c r="A31" s="25" t="s">
        <v>42</v>
      </c>
      <c r="B31" s="28" t="s">
        <v>39</v>
      </c>
      <c r="C31" s="130">
        <v>192</v>
      </c>
      <c r="D31" s="7">
        <v>1</v>
      </c>
      <c r="E31" s="130">
        <v>149</v>
      </c>
      <c r="F31" s="7">
        <v>0.78</v>
      </c>
      <c r="G31" s="130">
        <v>43</v>
      </c>
      <c r="H31" s="7">
        <v>0.22</v>
      </c>
    </row>
    <row r="32" spans="1:8" ht="18" customHeight="1" x14ac:dyDescent="0.25">
      <c r="A32" s="25" t="s">
        <v>42</v>
      </c>
      <c r="B32" s="28" t="s">
        <v>40</v>
      </c>
      <c r="C32" s="130">
        <v>227</v>
      </c>
      <c r="D32" s="7">
        <v>1</v>
      </c>
      <c r="E32" s="130">
        <v>181</v>
      </c>
      <c r="F32" s="7">
        <v>0.8</v>
      </c>
      <c r="G32" s="130">
        <v>46</v>
      </c>
      <c r="H32" s="7">
        <v>0.2</v>
      </c>
    </row>
    <row r="33" spans="1:8" ht="18" customHeight="1" x14ac:dyDescent="0.25">
      <c r="A33" s="30" t="s">
        <v>42</v>
      </c>
      <c r="B33" s="41" t="s">
        <v>41</v>
      </c>
      <c r="C33" s="131">
        <v>235</v>
      </c>
      <c r="D33" s="9">
        <v>1</v>
      </c>
      <c r="E33" s="131">
        <v>195</v>
      </c>
      <c r="F33" s="9">
        <v>0.83</v>
      </c>
      <c r="G33" s="131">
        <v>40</v>
      </c>
      <c r="H33" s="9">
        <v>0.17</v>
      </c>
    </row>
    <row r="34" spans="1:8" ht="18" customHeight="1" x14ac:dyDescent="0.25">
      <c r="A34" s="34" t="s">
        <v>42</v>
      </c>
      <c r="B34" s="42" t="s">
        <v>48</v>
      </c>
      <c r="C34" s="132">
        <f>SUM(C21:C33)</f>
        <v>3704</v>
      </c>
      <c r="D34" s="11">
        <f>C34/C34</f>
        <v>1</v>
      </c>
      <c r="E34" s="132">
        <f>SUM(E21:E33)</f>
        <v>2970</v>
      </c>
      <c r="F34" s="11">
        <f>E34/C34</f>
        <v>0.80183585313174943</v>
      </c>
      <c r="G34" s="132">
        <f>SUM(G21:G33)</f>
        <v>734</v>
      </c>
      <c r="H34" s="11">
        <f>G34/C34</f>
        <v>0.19816414686825054</v>
      </c>
    </row>
  </sheetData>
  <autoFilter ref="A5:B34" xr:uid="{00000000-0001-0000-0300-000000000000}"/>
  <mergeCells count="7">
    <mergeCell ref="A1:B4"/>
    <mergeCell ref="C4:D4"/>
    <mergeCell ref="E4:F4"/>
    <mergeCell ref="G4:H4"/>
    <mergeCell ref="C1:H1"/>
    <mergeCell ref="C3:H3"/>
    <mergeCell ref="C2:H2"/>
  </mergeCells>
  <pageMargins left="1.33" right="0.08" top="1.25" bottom="1" header="0.5" footer="0.5"/>
  <pageSetup orientation="landscape" horizontalDpi="300" verticalDpi="300" r:id="rId1"/>
  <headerFooter>
    <oddHeader xml:space="preserve">&amp;CUniversity of Idaho
New Transfer Student
First Year Retention Rates by Gender&amp;RInstitutional Research
</oddHeader>
    <oddFooter>&amp;L&amp;A
&amp;F&amp;C&amp;P/&amp;N&amp;R&amp;D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4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5" x14ac:dyDescent="0.25"/>
  <cols>
    <col min="1" max="1" width="10.5703125" style="1" customWidth="1"/>
    <col min="2" max="2" width="11.42578125" style="1" customWidth="1"/>
    <col min="3" max="3" width="10.5703125" style="1" customWidth="1"/>
    <col min="4" max="9" width="8.85546875" style="1" customWidth="1"/>
    <col min="10" max="16384" width="9.140625" style="1"/>
  </cols>
  <sheetData>
    <row r="1" spans="1:9" ht="27.95" customHeight="1" x14ac:dyDescent="0.25">
      <c r="A1" s="166" t="s">
        <v>43</v>
      </c>
      <c r="B1" s="167"/>
      <c r="C1" s="167"/>
      <c r="D1" s="162" t="s">
        <v>98</v>
      </c>
      <c r="E1" s="162"/>
      <c r="F1" s="162"/>
      <c r="G1" s="162"/>
      <c r="H1" s="162"/>
      <c r="I1" s="163"/>
    </row>
    <row r="2" spans="1:9" ht="18" customHeight="1" x14ac:dyDescent="0.25">
      <c r="A2" s="168"/>
      <c r="B2" s="169"/>
      <c r="C2" s="169"/>
      <c r="D2" s="164" t="s">
        <v>94</v>
      </c>
      <c r="E2" s="164"/>
      <c r="F2" s="164"/>
      <c r="G2" s="164"/>
      <c r="H2" s="164"/>
      <c r="I2" s="165"/>
    </row>
    <row r="3" spans="1:9" ht="18" customHeight="1" x14ac:dyDescent="0.25">
      <c r="A3" s="168"/>
      <c r="B3" s="169"/>
      <c r="C3" s="169"/>
      <c r="D3" s="164" t="s">
        <v>101</v>
      </c>
      <c r="E3" s="164"/>
      <c r="F3" s="164"/>
      <c r="G3" s="164"/>
      <c r="H3" s="164"/>
      <c r="I3" s="165"/>
    </row>
    <row r="4" spans="1:9" ht="18" customHeight="1" x14ac:dyDescent="0.25">
      <c r="A4" s="168"/>
      <c r="B4" s="169"/>
      <c r="C4" s="169"/>
      <c r="D4" s="159" t="s">
        <v>91</v>
      </c>
      <c r="E4" s="160"/>
      <c r="F4" s="160" t="s">
        <v>44</v>
      </c>
      <c r="G4" s="160"/>
      <c r="H4" s="160" t="s">
        <v>35</v>
      </c>
      <c r="I4" s="161"/>
    </row>
    <row r="5" spans="1:9" ht="27.95" customHeight="1" x14ac:dyDescent="0.25">
      <c r="A5" s="15" t="s">
        <v>100</v>
      </c>
      <c r="B5" s="13" t="s">
        <v>88</v>
      </c>
      <c r="C5" s="13" t="s">
        <v>87</v>
      </c>
      <c r="D5" s="13" t="s">
        <v>102</v>
      </c>
      <c r="E5" s="13" t="s">
        <v>90</v>
      </c>
      <c r="F5" s="13" t="s">
        <v>102</v>
      </c>
      <c r="G5" s="13" t="s">
        <v>90</v>
      </c>
      <c r="H5" s="13" t="s">
        <v>102</v>
      </c>
      <c r="I5" s="2" t="s">
        <v>90</v>
      </c>
    </row>
    <row r="6" spans="1:9" ht="18" customHeight="1" x14ac:dyDescent="0.25">
      <c r="A6" s="25" t="s">
        <v>36</v>
      </c>
      <c r="B6" s="25" t="s">
        <v>1</v>
      </c>
      <c r="C6" s="29" t="s">
        <v>2</v>
      </c>
      <c r="D6" s="17">
        <v>52</v>
      </c>
      <c r="E6" s="18">
        <v>1</v>
      </c>
      <c r="F6" s="17">
        <v>27</v>
      </c>
      <c r="G6" s="18">
        <v>0.52</v>
      </c>
      <c r="H6" s="17">
        <v>25</v>
      </c>
      <c r="I6" s="18">
        <v>0.48</v>
      </c>
    </row>
    <row r="7" spans="1:9" ht="18" customHeight="1" x14ac:dyDescent="0.25">
      <c r="A7" s="25" t="s">
        <v>36</v>
      </c>
      <c r="B7" s="25" t="s">
        <v>1</v>
      </c>
      <c r="C7" s="29" t="s">
        <v>3</v>
      </c>
      <c r="D7" s="17">
        <v>45</v>
      </c>
      <c r="E7" s="18">
        <v>1</v>
      </c>
      <c r="F7" s="17">
        <v>21</v>
      </c>
      <c r="G7" s="18">
        <v>0.47</v>
      </c>
      <c r="H7" s="17">
        <v>24</v>
      </c>
      <c r="I7" s="18">
        <v>0.53</v>
      </c>
    </row>
    <row r="8" spans="1:9" ht="18" customHeight="1" x14ac:dyDescent="0.25">
      <c r="A8" s="25" t="s">
        <v>36</v>
      </c>
      <c r="B8" s="25" t="s">
        <v>1</v>
      </c>
      <c r="C8" s="29" t="s">
        <v>4</v>
      </c>
      <c r="D8" s="17">
        <v>34</v>
      </c>
      <c r="E8" s="18">
        <v>1</v>
      </c>
      <c r="F8" s="17">
        <v>16</v>
      </c>
      <c r="G8" s="18">
        <v>0.47</v>
      </c>
      <c r="H8" s="17">
        <v>18</v>
      </c>
      <c r="I8" s="18">
        <v>0.53</v>
      </c>
    </row>
    <row r="9" spans="1:9" ht="18" customHeight="1" x14ac:dyDescent="0.25">
      <c r="A9" s="25" t="s">
        <v>36</v>
      </c>
      <c r="B9" s="25" t="s">
        <v>1</v>
      </c>
      <c r="C9" s="29" t="s">
        <v>5</v>
      </c>
      <c r="D9" s="17">
        <v>32</v>
      </c>
      <c r="E9" s="18">
        <v>1</v>
      </c>
      <c r="F9" s="17">
        <v>12</v>
      </c>
      <c r="G9" s="18">
        <v>0.38</v>
      </c>
      <c r="H9" s="17">
        <v>20</v>
      </c>
      <c r="I9" s="18">
        <v>0.63</v>
      </c>
    </row>
    <row r="10" spans="1:9" ht="18" customHeight="1" x14ac:dyDescent="0.25">
      <c r="A10" s="25" t="s">
        <v>36</v>
      </c>
      <c r="B10" s="25" t="s">
        <v>1</v>
      </c>
      <c r="C10" s="29" t="s">
        <v>6</v>
      </c>
      <c r="D10" s="17">
        <v>23</v>
      </c>
      <c r="E10" s="18">
        <v>1</v>
      </c>
      <c r="F10" s="17">
        <v>11</v>
      </c>
      <c r="G10" s="18">
        <v>0.48</v>
      </c>
      <c r="H10" s="17">
        <v>12</v>
      </c>
      <c r="I10" s="18">
        <v>0.52</v>
      </c>
    </row>
    <row r="11" spans="1:9" ht="18" customHeight="1" x14ac:dyDescent="0.25">
      <c r="A11" s="25" t="s">
        <v>36</v>
      </c>
      <c r="B11" s="25" t="s">
        <v>1</v>
      </c>
      <c r="C11" s="29" t="s">
        <v>7</v>
      </c>
      <c r="D11" s="17">
        <v>22</v>
      </c>
      <c r="E11" s="18">
        <v>1</v>
      </c>
      <c r="F11" s="17">
        <v>14</v>
      </c>
      <c r="G11" s="18">
        <v>0.64</v>
      </c>
      <c r="H11" s="17">
        <v>8</v>
      </c>
      <c r="I11" s="18">
        <v>0.36</v>
      </c>
    </row>
    <row r="12" spans="1:9" ht="18" customHeight="1" x14ac:dyDescent="0.25">
      <c r="A12" s="25" t="s">
        <v>36</v>
      </c>
      <c r="B12" s="25" t="s">
        <v>1</v>
      </c>
      <c r="C12" s="29" t="s">
        <v>8</v>
      </c>
      <c r="D12" s="17">
        <v>29</v>
      </c>
      <c r="E12" s="18">
        <v>1</v>
      </c>
      <c r="F12" s="17">
        <v>14</v>
      </c>
      <c r="G12" s="18">
        <v>0.48</v>
      </c>
      <c r="H12" s="17">
        <v>15</v>
      </c>
      <c r="I12" s="18">
        <v>0.52</v>
      </c>
    </row>
    <row r="13" spans="1:9" ht="18" customHeight="1" x14ac:dyDescent="0.25">
      <c r="A13" s="30" t="s">
        <v>36</v>
      </c>
      <c r="B13" s="30" t="s">
        <v>1</v>
      </c>
      <c r="C13" s="31" t="s">
        <v>9</v>
      </c>
      <c r="D13" s="37">
        <v>28</v>
      </c>
      <c r="E13" s="38">
        <v>1</v>
      </c>
      <c r="F13" s="37">
        <v>11</v>
      </c>
      <c r="G13" s="38">
        <v>0.39</v>
      </c>
      <c r="H13" s="37">
        <v>17</v>
      </c>
      <c r="I13" s="38">
        <v>0.61</v>
      </c>
    </row>
    <row r="14" spans="1:9" ht="18" customHeight="1" x14ac:dyDescent="0.25">
      <c r="A14" s="34" t="s">
        <v>36</v>
      </c>
      <c r="B14" s="36" t="s">
        <v>48</v>
      </c>
      <c r="C14" s="35"/>
      <c r="D14" s="10">
        <f>SUM(D6:D13)</f>
        <v>265</v>
      </c>
      <c r="E14" s="40">
        <f>D14/D14</f>
        <v>1</v>
      </c>
      <c r="F14" s="10">
        <f>SUM(F6:F13)</f>
        <v>126</v>
      </c>
      <c r="G14" s="40">
        <f>F14/D14</f>
        <v>0.47547169811320755</v>
      </c>
      <c r="H14" s="10">
        <f>SUM(H6:H13)</f>
        <v>139</v>
      </c>
      <c r="I14" s="40">
        <f>H14/D14</f>
        <v>0.52452830188679245</v>
      </c>
    </row>
    <row r="15" spans="1:9" ht="18" customHeight="1" x14ac:dyDescent="0.25">
      <c r="A15" s="32"/>
      <c r="B15" s="32"/>
      <c r="C15" s="33"/>
      <c r="D15" s="6"/>
      <c r="E15" s="39"/>
      <c r="F15" s="6"/>
      <c r="G15" s="39"/>
      <c r="H15" s="6"/>
      <c r="I15" s="39"/>
    </row>
    <row r="16" spans="1:9" ht="18" customHeight="1" x14ac:dyDescent="0.25">
      <c r="A16" s="25" t="s">
        <v>36</v>
      </c>
      <c r="B16" s="25" t="s">
        <v>10</v>
      </c>
      <c r="C16" s="29" t="s">
        <v>2</v>
      </c>
      <c r="D16" s="17">
        <v>79</v>
      </c>
      <c r="E16" s="18">
        <v>1</v>
      </c>
      <c r="F16" s="17">
        <v>49</v>
      </c>
      <c r="G16" s="18">
        <v>0.62</v>
      </c>
      <c r="H16" s="17">
        <v>30</v>
      </c>
      <c r="I16" s="18">
        <v>0.38</v>
      </c>
    </row>
    <row r="17" spans="1:9" ht="18" customHeight="1" x14ac:dyDescent="0.25">
      <c r="A17" s="25" t="s">
        <v>36</v>
      </c>
      <c r="B17" s="25" t="s">
        <v>10</v>
      </c>
      <c r="C17" s="29" t="s">
        <v>3</v>
      </c>
      <c r="D17" s="17">
        <v>111</v>
      </c>
      <c r="E17" s="18">
        <v>1</v>
      </c>
      <c r="F17" s="17">
        <v>71</v>
      </c>
      <c r="G17" s="18">
        <v>0.64</v>
      </c>
      <c r="H17" s="17">
        <v>40</v>
      </c>
      <c r="I17" s="18">
        <v>0.36</v>
      </c>
    </row>
    <row r="18" spans="1:9" ht="18" customHeight="1" x14ac:dyDescent="0.25">
      <c r="A18" s="25" t="s">
        <v>36</v>
      </c>
      <c r="B18" s="25" t="s">
        <v>10</v>
      </c>
      <c r="C18" s="29" t="s">
        <v>4</v>
      </c>
      <c r="D18" s="17">
        <v>75</v>
      </c>
      <c r="E18" s="18">
        <v>1</v>
      </c>
      <c r="F18" s="17">
        <v>59</v>
      </c>
      <c r="G18" s="18">
        <v>0.79</v>
      </c>
      <c r="H18" s="17">
        <v>16</v>
      </c>
      <c r="I18" s="18">
        <v>0.21</v>
      </c>
    </row>
    <row r="19" spans="1:9" ht="18" customHeight="1" x14ac:dyDescent="0.25">
      <c r="A19" s="25" t="s">
        <v>36</v>
      </c>
      <c r="B19" s="25" t="s">
        <v>10</v>
      </c>
      <c r="C19" s="29" t="s">
        <v>5</v>
      </c>
      <c r="D19" s="17">
        <v>77</v>
      </c>
      <c r="E19" s="18">
        <v>1</v>
      </c>
      <c r="F19" s="17">
        <v>47</v>
      </c>
      <c r="G19" s="18">
        <v>0.61</v>
      </c>
      <c r="H19" s="17">
        <v>30</v>
      </c>
      <c r="I19" s="18">
        <v>0.39</v>
      </c>
    </row>
    <row r="20" spans="1:9" ht="18" customHeight="1" x14ac:dyDescent="0.25">
      <c r="A20" s="25" t="s">
        <v>36</v>
      </c>
      <c r="B20" s="25" t="s">
        <v>10</v>
      </c>
      <c r="C20" s="29" t="s">
        <v>6</v>
      </c>
      <c r="D20" s="17">
        <v>62</v>
      </c>
      <c r="E20" s="18">
        <v>1</v>
      </c>
      <c r="F20" s="17">
        <v>42</v>
      </c>
      <c r="G20" s="18">
        <v>0.68</v>
      </c>
      <c r="H20" s="17">
        <v>20</v>
      </c>
      <c r="I20" s="18">
        <v>0.32</v>
      </c>
    </row>
    <row r="21" spans="1:9" ht="18" customHeight="1" x14ac:dyDescent="0.25">
      <c r="A21" s="25" t="s">
        <v>36</v>
      </c>
      <c r="B21" s="25" t="s">
        <v>10</v>
      </c>
      <c r="C21" s="29" t="s">
        <v>7</v>
      </c>
      <c r="D21" s="17">
        <v>70</v>
      </c>
      <c r="E21" s="18">
        <v>1</v>
      </c>
      <c r="F21" s="17">
        <v>49</v>
      </c>
      <c r="G21" s="18">
        <v>0.7</v>
      </c>
      <c r="H21" s="17">
        <v>21</v>
      </c>
      <c r="I21" s="18">
        <v>0.3</v>
      </c>
    </row>
    <row r="22" spans="1:9" ht="18" customHeight="1" x14ac:dyDescent="0.25">
      <c r="A22" s="25" t="s">
        <v>36</v>
      </c>
      <c r="B22" s="25" t="s">
        <v>10</v>
      </c>
      <c r="C22" s="29" t="s">
        <v>8</v>
      </c>
      <c r="D22" s="37">
        <v>86</v>
      </c>
      <c r="E22" s="38">
        <v>1</v>
      </c>
      <c r="F22" s="37">
        <v>61</v>
      </c>
      <c r="G22" s="38">
        <v>0.71</v>
      </c>
      <c r="H22" s="37">
        <v>25</v>
      </c>
      <c r="I22" s="38">
        <v>0.28999999999999998</v>
      </c>
    </row>
    <row r="23" spans="1:9" ht="18" customHeight="1" x14ac:dyDescent="0.25">
      <c r="A23" s="30" t="s">
        <v>36</v>
      </c>
      <c r="B23" s="30" t="s">
        <v>10</v>
      </c>
      <c r="C23" s="31" t="s">
        <v>9</v>
      </c>
      <c r="D23" s="46">
        <v>58</v>
      </c>
      <c r="E23" s="47">
        <v>1</v>
      </c>
      <c r="F23" s="46">
        <v>47</v>
      </c>
      <c r="G23" s="47">
        <v>0.81</v>
      </c>
      <c r="H23" s="46">
        <v>11</v>
      </c>
      <c r="I23" s="47">
        <v>0.19</v>
      </c>
    </row>
    <row r="24" spans="1:9" ht="18" customHeight="1" x14ac:dyDescent="0.25">
      <c r="A24" s="34" t="s">
        <v>36</v>
      </c>
      <c r="B24" s="36" t="s">
        <v>48</v>
      </c>
      <c r="C24" s="68"/>
      <c r="D24" s="10">
        <f>SUM(D16:D23)</f>
        <v>618</v>
      </c>
      <c r="E24" s="40">
        <f>D24/D24</f>
        <v>1</v>
      </c>
      <c r="F24" s="10">
        <f>SUM(F16:F23)</f>
        <v>425</v>
      </c>
      <c r="G24" s="40">
        <f>F24/D24</f>
        <v>0.68770226537216828</v>
      </c>
      <c r="H24" s="10">
        <f>SUM(H16:H23)</f>
        <v>193</v>
      </c>
      <c r="I24" s="40">
        <f>H24/D24</f>
        <v>0.31229773462783172</v>
      </c>
    </row>
    <row r="25" spans="1:9" ht="18" customHeight="1" x14ac:dyDescent="0.25">
      <c r="A25" s="32"/>
      <c r="B25" s="32"/>
      <c r="C25" s="33"/>
      <c r="D25" s="6"/>
      <c r="E25" s="39"/>
      <c r="F25" s="6"/>
      <c r="G25" s="39"/>
      <c r="H25" s="6"/>
      <c r="I25" s="39"/>
    </row>
    <row r="26" spans="1:9" ht="18" customHeight="1" x14ac:dyDescent="0.25">
      <c r="A26" s="25" t="s">
        <v>36</v>
      </c>
      <c r="B26" s="25" t="s">
        <v>11</v>
      </c>
      <c r="C26" s="29" t="s">
        <v>2</v>
      </c>
      <c r="D26" s="17">
        <v>94</v>
      </c>
      <c r="E26" s="18">
        <v>1</v>
      </c>
      <c r="F26" s="17">
        <v>67</v>
      </c>
      <c r="G26" s="18">
        <v>0.71</v>
      </c>
      <c r="H26" s="17">
        <v>27</v>
      </c>
      <c r="I26" s="18">
        <v>0.28999999999999998</v>
      </c>
    </row>
    <row r="27" spans="1:9" ht="18" customHeight="1" x14ac:dyDescent="0.25">
      <c r="A27" s="25" t="s">
        <v>36</v>
      </c>
      <c r="B27" s="25" t="s">
        <v>11</v>
      </c>
      <c r="C27" s="29" t="s">
        <v>3</v>
      </c>
      <c r="D27" s="17">
        <v>101</v>
      </c>
      <c r="E27" s="18">
        <v>1</v>
      </c>
      <c r="F27" s="17">
        <v>79</v>
      </c>
      <c r="G27" s="18">
        <v>0.78</v>
      </c>
      <c r="H27" s="17">
        <v>22</v>
      </c>
      <c r="I27" s="18">
        <v>0.22</v>
      </c>
    </row>
    <row r="28" spans="1:9" ht="18" customHeight="1" x14ac:dyDescent="0.25">
      <c r="A28" s="25" t="s">
        <v>36</v>
      </c>
      <c r="B28" s="25" t="s">
        <v>11</v>
      </c>
      <c r="C28" s="29" t="s">
        <v>4</v>
      </c>
      <c r="D28" s="17">
        <v>105</v>
      </c>
      <c r="E28" s="18">
        <v>1</v>
      </c>
      <c r="F28" s="17">
        <v>81</v>
      </c>
      <c r="G28" s="18">
        <v>0.77</v>
      </c>
      <c r="H28" s="17">
        <v>24</v>
      </c>
      <c r="I28" s="18">
        <v>0.23</v>
      </c>
    </row>
    <row r="29" spans="1:9" ht="18" customHeight="1" x14ac:dyDescent="0.25">
      <c r="A29" s="25" t="s">
        <v>36</v>
      </c>
      <c r="B29" s="25" t="s">
        <v>11</v>
      </c>
      <c r="C29" s="29" t="s">
        <v>5</v>
      </c>
      <c r="D29" s="17">
        <v>113</v>
      </c>
      <c r="E29" s="18">
        <v>1</v>
      </c>
      <c r="F29" s="17">
        <v>88</v>
      </c>
      <c r="G29" s="18">
        <v>0.78</v>
      </c>
      <c r="H29" s="17">
        <v>25</v>
      </c>
      <c r="I29" s="18">
        <v>0.22</v>
      </c>
    </row>
    <row r="30" spans="1:9" ht="18" customHeight="1" x14ac:dyDescent="0.25">
      <c r="A30" s="25" t="s">
        <v>36</v>
      </c>
      <c r="B30" s="25" t="s">
        <v>11</v>
      </c>
      <c r="C30" s="29" t="s">
        <v>6</v>
      </c>
      <c r="D30" s="17">
        <v>88</v>
      </c>
      <c r="E30" s="18">
        <v>1</v>
      </c>
      <c r="F30" s="17">
        <v>72</v>
      </c>
      <c r="G30" s="18">
        <v>0.82</v>
      </c>
      <c r="H30" s="17">
        <v>16</v>
      </c>
      <c r="I30" s="18">
        <v>0.18</v>
      </c>
    </row>
    <row r="31" spans="1:9" ht="18" customHeight="1" x14ac:dyDescent="0.25">
      <c r="A31" s="25" t="s">
        <v>36</v>
      </c>
      <c r="B31" s="25" t="s">
        <v>11</v>
      </c>
      <c r="C31" s="29" t="s">
        <v>7</v>
      </c>
      <c r="D31" s="17">
        <v>91</v>
      </c>
      <c r="E31" s="18">
        <v>1</v>
      </c>
      <c r="F31" s="17">
        <v>72</v>
      </c>
      <c r="G31" s="18">
        <v>0.79</v>
      </c>
      <c r="H31" s="17">
        <v>19</v>
      </c>
      <c r="I31" s="18">
        <v>0.21</v>
      </c>
    </row>
    <row r="32" spans="1:9" ht="18" customHeight="1" x14ac:dyDescent="0.25">
      <c r="A32" s="25" t="s">
        <v>36</v>
      </c>
      <c r="B32" s="25" t="s">
        <v>11</v>
      </c>
      <c r="C32" s="29" t="s">
        <v>8</v>
      </c>
      <c r="D32" s="17">
        <v>81</v>
      </c>
      <c r="E32" s="18">
        <v>1</v>
      </c>
      <c r="F32" s="17">
        <v>59</v>
      </c>
      <c r="G32" s="18">
        <v>0.73</v>
      </c>
      <c r="H32" s="17">
        <v>22</v>
      </c>
      <c r="I32" s="18">
        <v>0.27</v>
      </c>
    </row>
    <row r="33" spans="1:9" ht="18" customHeight="1" x14ac:dyDescent="0.25">
      <c r="A33" s="30" t="s">
        <v>36</v>
      </c>
      <c r="B33" s="30" t="s">
        <v>11</v>
      </c>
      <c r="C33" s="31" t="s">
        <v>9</v>
      </c>
      <c r="D33" s="37">
        <v>97</v>
      </c>
      <c r="E33" s="38">
        <v>1</v>
      </c>
      <c r="F33" s="37">
        <v>76</v>
      </c>
      <c r="G33" s="38">
        <v>0.78</v>
      </c>
      <c r="H33" s="37">
        <v>21</v>
      </c>
      <c r="I33" s="38">
        <v>0.22</v>
      </c>
    </row>
    <row r="34" spans="1:9" ht="18" customHeight="1" x14ac:dyDescent="0.25">
      <c r="A34" s="34" t="s">
        <v>36</v>
      </c>
      <c r="B34" s="36" t="s">
        <v>48</v>
      </c>
      <c r="C34" s="35"/>
      <c r="D34" s="10">
        <f>SUM(D26:D33)</f>
        <v>770</v>
      </c>
      <c r="E34" s="40">
        <f>D34/D34</f>
        <v>1</v>
      </c>
      <c r="F34" s="10">
        <f>SUM(F26:F33)</f>
        <v>594</v>
      </c>
      <c r="G34" s="40">
        <f>F34/D34</f>
        <v>0.77142857142857146</v>
      </c>
      <c r="H34" s="10">
        <f>SUM(H26:H33)</f>
        <v>176</v>
      </c>
      <c r="I34" s="40">
        <f>H34/D34</f>
        <v>0.22857142857142856</v>
      </c>
    </row>
    <row r="35" spans="1:9" ht="18" customHeight="1" x14ac:dyDescent="0.25">
      <c r="A35" s="32"/>
      <c r="B35" s="32"/>
      <c r="C35" s="33"/>
      <c r="D35" s="6"/>
      <c r="E35" s="39"/>
      <c r="F35" s="6"/>
      <c r="G35" s="39"/>
      <c r="H35" s="6"/>
      <c r="I35" s="39"/>
    </row>
    <row r="36" spans="1:9" ht="18" customHeight="1" x14ac:dyDescent="0.25">
      <c r="A36" s="25" t="s">
        <v>36</v>
      </c>
      <c r="B36" s="25" t="s">
        <v>12</v>
      </c>
      <c r="C36" s="29" t="s">
        <v>2</v>
      </c>
      <c r="D36" s="17">
        <v>42</v>
      </c>
      <c r="E36" s="18">
        <v>1</v>
      </c>
      <c r="F36" s="17">
        <v>29</v>
      </c>
      <c r="G36" s="18">
        <v>0.69</v>
      </c>
      <c r="H36" s="17">
        <v>13</v>
      </c>
      <c r="I36" s="18">
        <v>0.31</v>
      </c>
    </row>
    <row r="37" spans="1:9" ht="18" customHeight="1" x14ac:dyDescent="0.25">
      <c r="A37" s="25" t="s">
        <v>36</v>
      </c>
      <c r="B37" s="25" t="s">
        <v>12</v>
      </c>
      <c r="C37" s="29" t="s">
        <v>3</v>
      </c>
      <c r="D37" s="17">
        <v>54</v>
      </c>
      <c r="E37" s="18">
        <v>1</v>
      </c>
      <c r="F37" s="17">
        <v>34</v>
      </c>
      <c r="G37" s="18">
        <v>0.63</v>
      </c>
      <c r="H37" s="17">
        <v>20</v>
      </c>
      <c r="I37" s="18">
        <v>0.37</v>
      </c>
    </row>
    <row r="38" spans="1:9" ht="18" customHeight="1" x14ac:dyDescent="0.25">
      <c r="A38" s="25" t="s">
        <v>36</v>
      </c>
      <c r="B38" s="25" t="s">
        <v>12</v>
      </c>
      <c r="C38" s="29" t="s">
        <v>4</v>
      </c>
      <c r="D38" s="17">
        <v>44</v>
      </c>
      <c r="E38" s="18">
        <v>1</v>
      </c>
      <c r="F38" s="17">
        <v>36</v>
      </c>
      <c r="G38" s="18">
        <v>0.82</v>
      </c>
      <c r="H38" s="17">
        <v>8</v>
      </c>
      <c r="I38" s="18">
        <v>0.18</v>
      </c>
    </row>
    <row r="39" spans="1:9" ht="18" customHeight="1" x14ac:dyDescent="0.25">
      <c r="A39" s="25" t="s">
        <v>36</v>
      </c>
      <c r="B39" s="25" t="s">
        <v>12</v>
      </c>
      <c r="C39" s="29" t="s">
        <v>5</v>
      </c>
      <c r="D39" s="17">
        <v>34</v>
      </c>
      <c r="E39" s="18">
        <v>1</v>
      </c>
      <c r="F39" s="17">
        <v>29</v>
      </c>
      <c r="G39" s="18">
        <v>0.85</v>
      </c>
      <c r="H39" s="17">
        <v>5</v>
      </c>
      <c r="I39" s="18">
        <v>0.15</v>
      </c>
    </row>
    <row r="40" spans="1:9" ht="18" customHeight="1" x14ac:dyDescent="0.25">
      <c r="A40" s="25" t="s">
        <v>36</v>
      </c>
      <c r="B40" s="25" t="s">
        <v>12</v>
      </c>
      <c r="C40" s="29" t="s">
        <v>6</v>
      </c>
      <c r="D40" s="17">
        <v>40</v>
      </c>
      <c r="E40" s="18">
        <v>1</v>
      </c>
      <c r="F40" s="17">
        <v>30</v>
      </c>
      <c r="G40" s="18">
        <v>0.75</v>
      </c>
      <c r="H40" s="17">
        <v>10</v>
      </c>
      <c r="I40" s="18">
        <v>0.25</v>
      </c>
    </row>
    <row r="41" spans="1:9" ht="18" customHeight="1" x14ac:dyDescent="0.25">
      <c r="A41" s="25" t="s">
        <v>36</v>
      </c>
      <c r="B41" s="25" t="s">
        <v>12</v>
      </c>
      <c r="C41" s="29" t="s">
        <v>7</v>
      </c>
      <c r="D41" s="17">
        <v>27</v>
      </c>
      <c r="E41" s="18">
        <v>1</v>
      </c>
      <c r="F41" s="17">
        <v>20</v>
      </c>
      <c r="G41" s="18">
        <v>0.74</v>
      </c>
      <c r="H41" s="17">
        <v>7</v>
      </c>
      <c r="I41" s="18">
        <v>0.26</v>
      </c>
    </row>
    <row r="42" spans="1:9" ht="18" customHeight="1" x14ac:dyDescent="0.25">
      <c r="A42" s="25" t="s">
        <v>36</v>
      </c>
      <c r="B42" s="25" t="s">
        <v>12</v>
      </c>
      <c r="C42" s="29" t="s">
        <v>8</v>
      </c>
      <c r="D42" s="17">
        <v>34</v>
      </c>
      <c r="E42" s="18">
        <v>1</v>
      </c>
      <c r="F42" s="17">
        <v>28</v>
      </c>
      <c r="G42" s="18">
        <v>0.82</v>
      </c>
      <c r="H42" s="17">
        <v>6</v>
      </c>
      <c r="I42" s="18">
        <v>0.18</v>
      </c>
    </row>
    <row r="43" spans="1:9" ht="18" customHeight="1" x14ac:dyDescent="0.25">
      <c r="A43" s="30" t="s">
        <v>36</v>
      </c>
      <c r="B43" s="30" t="s">
        <v>12</v>
      </c>
      <c r="C43" s="31" t="s">
        <v>9</v>
      </c>
      <c r="D43" s="37">
        <v>34</v>
      </c>
      <c r="E43" s="38">
        <v>1</v>
      </c>
      <c r="F43" s="37">
        <v>24</v>
      </c>
      <c r="G43" s="38">
        <v>0.71</v>
      </c>
      <c r="H43" s="37">
        <v>10</v>
      </c>
      <c r="I43" s="38">
        <v>0.28999999999999998</v>
      </c>
    </row>
    <row r="44" spans="1:9" ht="18" customHeight="1" x14ac:dyDescent="0.25">
      <c r="A44" s="34" t="s">
        <v>36</v>
      </c>
      <c r="B44" s="36" t="s">
        <v>48</v>
      </c>
      <c r="C44" s="35"/>
      <c r="D44" s="10">
        <f>SUM(D36:D43)</f>
        <v>309</v>
      </c>
      <c r="E44" s="40">
        <f>D44/D44</f>
        <v>1</v>
      </c>
      <c r="F44" s="10">
        <f>SUM(F36:F43)</f>
        <v>230</v>
      </c>
      <c r="G44" s="40">
        <f>F44/D44</f>
        <v>0.74433656957928807</v>
      </c>
      <c r="H44" s="10">
        <f>SUM(H36:H43)</f>
        <v>79</v>
      </c>
      <c r="I44" s="40">
        <f>H44/D44</f>
        <v>0.25566343042071199</v>
      </c>
    </row>
    <row r="45" spans="1:9" ht="18" customHeight="1" x14ac:dyDescent="0.25">
      <c r="A45" s="32"/>
      <c r="B45" s="32"/>
      <c r="C45" s="33"/>
      <c r="D45" s="6"/>
      <c r="E45" s="39"/>
      <c r="F45" s="6"/>
      <c r="G45" s="39"/>
      <c r="H45" s="6"/>
      <c r="I45" s="39"/>
    </row>
    <row r="46" spans="1:9" ht="18" customHeight="1" x14ac:dyDescent="0.25">
      <c r="A46" s="25" t="s">
        <v>42</v>
      </c>
      <c r="B46" s="25" t="s">
        <v>1</v>
      </c>
      <c r="C46" s="29" t="s">
        <v>2</v>
      </c>
      <c r="D46" s="17">
        <v>79</v>
      </c>
      <c r="E46" s="18">
        <v>1</v>
      </c>
      <c r="F46" s="17">
        <v>33</v>
      </c>
      <c r="G46" s="18">
        <v>0.42</v>
      </c>
      <c r="H46" s="17">
        <v>46</v>
      </c>
      <c r="I46" s="18">
        <v>0.57999999999999996</v>
      </c>
    </row>
    <row r="47" spans="1:9" ht="18" customHeight="1" x14ac:dyDescent="0.25">
      <c r="A47" s="25" t="s">
        <v>42</v>
      </c>
      <c r="B47" s="25" t="s">
        <v>1</v>
      </c>
      <c r="C47" s="29" t="s">
        <v>3</v>
      </c>
      <c r="D47" s="17">
        <v>71</v>
      </c>
      <c r="E47" s="18">
        <v>1</v>
      </c>
      <c r="F47" s="17">
        <v>33</v>
      </c>
      <c r="G47" s="18">
        <v>0.46</v>
      </c>
      <c r="H47" s="17">
        <v>38</v>
      </c>
      <c r="I47" s="18">
        <v>0.54</v>
      </c>
    </row>
    <row r="48" spans="1:9" ht="18" customHeight="1" x14ac:dyDescent="0.25">
      <c r="A48" s="25" t="s">
        <v>42</v>
      </c>
      <c r="B48" s="25" t="s">
        <v>1</v>
      </c>
      <c r="C48" s="29" t="s">
        <v>4</v>
      </c>
      <c r="D48" s="17">
        <v>39</v>
      </c>
      <c r="E48" s="18">
        <v>1</v>
      </c>
      <c r="F48" s="17">
        <v>9</v>
      </c>
      <c r="G48" s="18">
        <v>0.23</v>
      </c>
      <c r="H48" s="17">
        <v>30</v>
      </c>
      <c r="I48" s="18">
        <v>0.77</v>
      </c>
    </row>
    <row r="49" spans="1:9" ht="18" customHeight="1" x14ac:dyDescent="0.25">
      <c r="A49" s="25" t="s">
        <v>42</v>
      </c>
      <c r="B49" s="25" t="s">
        <v>1</v>
      </c>
      <c r="C49" s="29" t="s">
        <v>5</v>
      </c>
      <c r="D49" s="17">
        <v>39</v>
      </c>
      <c r="E49" s="18">
        <v>1</v>
      </c>
      <c r="F49" s="17">
        <v>21</v>
      </c>
      <c r="G49" s="18">
        <v>0.54</v>
      </c>
      <c r="H49" s="17">
        <v>18</v>
      </c>
      <c r="I49" s="18">
        <v>0.46</v>
      </c>
    </row>
    <row r="50" spans="1:9" ht="18" customHeight="1" x14ac:dyDescent="0.25">
      <c r="A50" s="25" t="s">
        <v>42</v>
      </c>
      <c r="B50" s="25" t="s">
        <v>1</v>
      </c>
      <c r="C50" s="29" t="s">
        <v>6</v>
      </c>
      <c r="D50" s="17">
        <v>37</v>
      </c>
      <c r="E50" s="18">
        <v>1</v>
      </c>
      <c r="F50" s="17">
        <v>20</v>
      </c>
      <c r="G50" s="18">
        <v>0.54</v>
      </c>
      <c r="H50" s="17">
        <v>17</v>
      </c>
      <c r="I50" s="18">
        <v>0.46</v>
      </c>
    </row>
    <row r="51" spans="1:9" ht="18" customHeight="1" x14ac:dyDescent="0.25">
      <c r="A51" s="25" t="s">
        <v>42</v>
      </c>
      <c r="B51" s="25" t="s">
        <v>1</v>
      </c>
      <c r="C51" s="29" t="s">
        <v>7</v>
      </c>
      <c r="D51" s="17">
        <v>40</v>
      </c>
      <c r="E51" s="18">
        <v>1</v>
      </c>
      <c r="F51" s="17">
        <v>23</v>
      </c>
      <c r="G51" s="18">
        <v>0.57999999999999996</v>
      </c>
      <c r="H51" s="17">
        <v>17</v>
      </c>
      <c r="I51" s="18">
        <v>0.43</v>
      </c>
    </row>
    <row r="52" spans="1:9" ht="18" customHeight="1" x14ac:dyDescent="0.25">
      <c r="A52" s="25" t="s">
        <v>42</v>
      </c>
      <c r="B52" s="25" t="s">
        <v>1</v>
      </c>
      <c r="C52" s="29" t="s">
        <v>8</v>
      </c>
      <c r="D52" s="17">
        <v>53</v>
      </c>
      <c r="E52" s="18">
        <v>1</v>
      </c>
      <c r="F52" s="17">
        <v>20</v>
      </c>
      <c r="G52" s="18">
        <v>0.38</v>
      </c>
      <c r="H52" s="17">
        <v>33</v>
      </c>
      <c r="I52" s="18">
        <v>0.62</v>
      </c>
    </row>
    <row r="53" spans="1:9" ht="18" customHeight="1" x14ac:dyDescent="0.25">
      <c r="A53" s="30" t="s">
        <v>42</v>
      </c>
      <c r="B53" s="30" t="s">
        <v>1</v>
      </c>
      <c r="C53" s="31" t="s">
        <v>9</v>
      </c>
      <c r="D53" s="37">
        <v>48</v>
      </c>
      <c r="E53" s="38">
        <v>1</v>
      </c>
      <c r="F53" s="37">
        <v>16</v>
      </c>
      <c r="G53" s="38">
        <v>0.33</v>
      </c>
      <c r="H53" s="37">
        <v>32</v>
      </c>
      <c r="I53" s="38">
        <v>0.67</v>
      </c>
    </row>
    <row r="54" spans="1:9" ht="18" customHeight="1" x14ac:dyDescent="0.25">
      <c r="A54" s="34" t="s">
        <v>42</v>
      </c>
      <c r="B54" s="36" t="s">
        <v>48</v>
      </c>
      <c r="C54" s="35"/>
      <c r="D54" s="10">
        <f>SUM(D46:D53)</f>
        <v>406</v>
      </c>
      <c r="E54" s="40">
        <f>D54/D54</f>
        <v>1</v>
      </c>
      <c r="F54" s="10">
        <f>SUM(F46:F53)</f>
        <v>175</v>
      </c>
      <c r="G54" s="40">
        <f>F54/D54</f>
        <v>0.43103448275862066</v>
      </c>
      <c r="H54" s="10">
        <f>SUM(H46:H53)</f>
        <v>231</v>
      </c>
      <c r="I54" s="40">
        <f>H54/D54</f>
        <v>0.56896551724137934</v>
      </c>
    </row>
    <row r="55" spans="1:9" ht="18" customHeight="1" x14ac:dyDescent="0.25">
      <c r="A55" s="32"/>
      <c r="B55" s="32"/>
      <c r="C55" s="33"/>
      <c r="D55" s="6"/>
      <c r="E55" s="39"/>
      <c r="F55" s="6"/>
      <c r="G55" s="39"/>
      <c r="H55" s="6"/>
      <c r="I55" s="39"/>
    </row>
    <row r="56" spans="1:9" ht="18" customHeight="1" x14ac:dyDescent="0.25">
      <c r="A56" s="25" t="s">
        <v>42</v>
      </c>
      <c r="B56" s="25" t="s">
        <v>10</v>
      </c>
      <c r="C56" s="29" t="s">
        <v>2</v>
      </c>
      <c r="D56" s="17">
        <v>108</v>
      </c>
      <c r="E56" s="18">
        <v>1</v>
      </c>
      <c r="F56" s="17">
        <v>50</v>
      </c>
      <c r="G56" s="18">
        <v>0.46</v>
      </c>
      <c r="H56" s="17">
        <v>58</v>
      </c>
      <c r="I56" s="18">
        <v>0.54</v>
      </c>
    </row>
    <row r="57" spans="1:9" ht="18" customHeight="1" x14ac:dyDescent="0.25">
      <c r="A57" s="25" t="s">
        <v>42</v>
      </c>
      <c r="B57" s="25" t="s">
        <v>10</v>
      </c>
      <c r="C57" s="29" t="s">
        <v>3</v>
      </c>
      <c r="D57" s="17">
        <v>137</v>
      </c>
      <c r="E57" s="18">
        <v>1</v>
      </c>
      <c r="F57" s="17">
        <v>76</v>
      </c>
      <c r="G57" s="18">
        <v>0.55000000000000004</v>
      </c>
      <c r="H57" s="17">
        <v>61</v>
      </c>
      <c r="I57" s="18">
        <v>0.45</v>
      </c>
    </row>
    <row r="58" spans="1:9" ht="18" customHeight="1" x14ac:dyDescent="0.25">
      <c r="A58" s="25" t="s">
        <v>42</v>
      </c>
      <c r="B58" s="25" t="s">
        <v>10</v>
      </c>
      <c r="C58" s="29" t="s">
        <v>4</v>
      </c>
      <c r="D58" s="17">
        <v>108</v>
      </c>
      <c r="E58" s="18">
        <v>1</v>
      </c>
      <c r="F58" s="17">
        <v>60</v>
      </c>
      <c r="G58" s="18">
        <v>0.56000000000000005</v>
      </c>
      <c r="H58" s="17">
        <v>48</v>
      </c>
      <c r="I58" s="18">
        <v>0.44</v>
      </c>
    </row>
    <row r="59" spans="1:9" ht="18" customHeight="1" x14ac:dyDescent="0.25">
      <c r="A59" s="25" t="s">
        <v>42</v>
      </c>
      <c r="B59" s="25" t="s">
        <v>10</v>
      </c>
      <c r="C59" s="29" t="s">
        <v>5</v>
      </c>
      <c r="D59" s="17">
        <v>102</v>
      </c>
      <c r="E59" s="18">
        <v>1</v>
      </c>
      <c r="F59" s="17">
        <v>62</v>
      </c>
      <c r="G59" s="18">
        <v>0.61</v>
      </c>
      <c r="H59" s="17">
        <v>40</v>
      </c>
      <c r="I59" s="18">
        <v>0.39</v>
      </c>
    </row>
    <row r="60" spans="1:9" ht="18" customHeight="1" x14ac:dyDescent="0.25">
      <c r="A60" s="25" t="s">
        <v>42</v>
      </c>
      <c r="B60" s="25" t="s">
        <v>10</v>
      </c>
      <c r="C60" s="29" t="s">
        <v>6</v>
      </c>
      <c r="D60" s="17">
        <v>99</v>
      </c>
      <c r="E60" s="18">
        <v>1</v>
      </c>
      <c r="F60" s="17">
        <v>65</v>
      </c>
      <c r="G60" s="18">
        <v>0.66</v>
      </c>
      <c r="H60" s="17">
        <v>34</v>
      </c>
      <c r="I60" s="18">
        <v>0.34</v>
      </c>
    </row>
    <row r="61" spans="1:9" ht="18" customHeight="1" x14ac:dyDescent="0.25">
      <c r="A61" s="25" t="s">
        <v>42</v>
      </c>
      <c r="B61" s="25" t="s">
        <v>10</v>
      </c>
      <c r="C61" s="29" t="s">
        <v>7</v>
      </c>
      <c r="D61" s="17">
        <v>81</v>
      </c>
      <c r="E61" s="18">
        <v>1</v>
      </c>
      <c r="F61" s="17">
        <v>55</v>
      </c>
      <c r="G61" s="18">
        <v>0.68</v>
      </c>
      <c r="H61" s="17">
        <v>26</v>
      </c>
      <c r="I61" s="18">
        <v>0.32</v>
      </c>
    </row>
    <row r="62" spans="1:9" ht="18" customHeight="1" x14ac:dyDescent="0.25">
      <c r="A62" s="25" t="s">
        <v>42</v>
      </c>
      <c r="B62" s="25" t="s">
        <v>10</v>
      </c>
      <c r="C62" s="29" t="s">
        <v>8</v>
      </c>
      <c r="D62" s="17">
        <v>85</v>
      </c>
      <c r="E62" s="18">
        <v>1</v>
      </c>
      <c r="F62" s="17">
        <v>54</v>
      </c>
      <c r="G62" s="18">
        <v>0.64</v>
      </c>
      <c r="H62" s="17">
        <v>31</v>
      </c>
      <c r="I62" s="18">
        <v>0.36</v>
      </c>
    </row>
    <row r="63" spans="1:9" ht="18" customHeight="1" x14ac:dyDescent="0.25">
      <c r="A63" s="30" t="s">
        <v>42</v>
      </c>
      <c r="B63" s="30" t="s">
        <v>10</v>
      </c>
      <c r="C63" s="31" t="s">
        <v>9</v>
      </c>
      <c r="D63" s="37">
        <v>99</v>
      </c>
      <c r="E63" s="38">
        <v>1</v>
      </c>
      <c r="F63" s="37">
        <v>69</v>
      </c>
      <c r="G63" s="38">
        <v>0.7</v>
      </c>
      <c r="H63" s="37">
        <v>30</v>
      </c>
      <c r="I63" s="38">
        <v>0.3</v>
      </c>
    </row>
    <row r="64" spans="1:9" ht="18" customHeight="1" x14ac:dyDescent="0.25">
      <c r="A64" s="34" t="s">
        <v>42</v>
      </c>
      <c r="B64" s="36" t="s">
        <v>48</v>
      </c>
      <c r="C64" s="35"/>
      <c r="D64" s="10">
        <f>SUM(D56:D63)</f>
        <v>819</v>
      </c>
      <c r="E64" s="40">
        <f>D64/D64</f>
        <v>1</v>
      </c>
      <c r="F64" s="10">
        <f>SUM(F56:F63)</f>
        <v>491</v>
      </c>
      <c r="G64" s="40">
        <f>F64/D64</f>
        <v>0.59951159951159949</v>
      </c>
      <c r="H64" s="10">
        <f>SUM(H56:H63)</f>
        <v>328</v>
      </c>
      <c r="I64" s="40">
        <f>H64/D64</f>
        <v>0.40048840048840051</v>
      </c>
    </row>
    <row r="65" spans="1:9" ht="18" customHeight="1" x14ac:dyDescent="0.25">
      <c r="A65" s="32"/>
      <c r="B65" s="32"/>
      <c r="C65" s="33"/>
      <c r="D65" s="6"/>
      <c r="E65" s="39"/>
      <c r="F65" s="6"/>
      <c r="G65" s="39"/>
      <c r="H65" s="6"/>
      <c r="I65" s="39"/>
    </row>
    <row r="66" spans="1:9" ht="18" customHeight="1" x14ac:dyDescent="0.25">
      <c r="A66" s="25" t="s">
        <v>42</v>
      </c>
      <c r="B66" s="25" t="s">
        <v>11</v>
      </c>
      <c r="C66" s="29" t="s">
        <v>2</v>
      </c>
      <c r="D66" s="17">
        <v>126</v>
      </c>
      <c r="E66" s="18">
        <v>1</v>
      </c>
      <c r="F66" s="17">
        <v>93</v>
      </c>
      <c r="G66" s="18">
        <v>0.74</v>
      </c>
      <c r="H66" s="17">
        <v>33</v>
      </c>
      <c r="I66" s="18">
        <v>0.26</v>
      </c>
    </row>
    <row r="67" spans="1:9" ht="18" customHeight="1" x14ac:dyDescent="0.25">
      <c r="A67" s="25" t="s">
        <v>42</v>
      </c>
      <c r="B67" s="25" t="s">
        <v>11</v>
      </c>
      <c r="C67" s="29" t="s">
        <v>3</v>
      </c>
      <c r="D67" s="17">
        <v>118</v>
      </c>
      <c r="E67" s="18">
        <v>1</v>
      </c>
      <c r="F67" s="17">
        <v>84</v>
      </c>
      <c r="G67" s="18">
        <v>0.71</v>
      </c>
      <c r="H67" s="17">
        <v>34</v>
      </c>
      <c r="I67" s="18">
        <v>0.28999999999999998</v>
      </c>
    </row>
    <row r="68" spans="1:9" ht="18" customHeight="1" x14ac:dyDescent="0.25">
      <c r="A68" s="25" t="s">
        <v>42</v>
      </c>
      <c r="B68" s="25" t="s">
        <v>11</v>
      </c>
      <c r="C68" s="29" t="s">
        <v>4</v>
      </c>
      <c r="D68" s="17">
        <v>107</v>
      </c>
      <c r="E68" s="18">
        <v>1</v>
      </c>
      <c r="F68" s="17">
        <v>77</v>
      </c>
      <c r="G68" s="18">
        <v>0.72</v>
      </c>
      <c r="H68" s="17">
        <v>30</v>
      </c>
      <c r="I68" s="18">
        <v>0.28000000000000003</v>
      </c>
    </row>
    <row r="69" spans="1:9" ht="18" customHeight="1" x14ac:dyDescent="0.25">
      <c r="A69" s="25" t="s">
        <v>42</v>
      </c>
      <c r="B69" s="25" t="s">
        <v>11</v>
      </c>
      <c r="C69" s="29" t="s">
        <v>5</v>
      </c>
      <c r="D69" s="17">
        <v>126</v>
      </c>
      <c r="E69" s="18">
        <v>1</v>
      </c>
      <c r="F69" s="17">
        <v>102</v>
      </c>
      <c r="G69" s="18">
        <v>0.81</v>
      </c>
      <c r="H69" s="17">
        <v>24</v>
      </c>
      <c r="I69" s="18">
        <v>0.19</v>
      </c>
    </row>
    <row r="70" spans="1:9" ht="18" customHeight="1" x14ac:dyDescent="0.25">
      <c r="A70" s="25" t="s">
        <v>42</v>
      </c>
      <c r="B70" s="25" t="s">
        <v>11</v>
      </c>
      <c r="C70" s="29" t="s">
        <v>6</v>
      </c>
      <c r="D70" s="17">
        <v>131</v>
      </c>
      <c r="E70" s="18">
        <v>1</v>
      </c>
      <c r="F70" s="17">
        <v>93</v>
      </c>
      <c r="G70" s="18">
        <v>0.71</v>
      </c>
      <c r="H70" s="17">
        <v>38</v>
      </c>
      <c r="I70" s="18">
        <v>0.28999999999999998</v>
      </c>
    </row>
    <row r="71" spans="1:9" ht="18" customHeight="1" x14ac:dyDescent="0.25">
      <c r="A71" s="25" t="s">
        <v>42</v>
      </c>
      <c r="B71" s="25" t="s">
        <v>11</v>
      </c>
      <c r="C71" s="29" t="s">
        <v>7</v>
      </c>
      <c r="D71" s="17">
        <v>116</v>
      </c>
      <c r="E71" s="18">
        <v>1</v>
      </c>
      <c r="F71" s="17">
        <v>97</v>
      </c>
      <c r="G71" s="18">
        <v>0.84</v>
      </c>
      <c r="H71" s="17">
        <v>19</v>
      </c>
      <c r="I71" s="18">
        <v>0.16</v>
      </c>
    </row>
    <row r="72" spans="1:9" ht="18" customHeight="1" x14ac:dyDescent="0.25">
      <c r="A72" s="25" t="s">
        <v>42</v>
      </c>
      <c r="B72" s="25" t="s">
        <v>11</v>
      </c>
      <c r="C72" s="29" t="s">
        <v>8</v>
      </c>
      <c r="D72" s="17">
        <v>101</v>
      </c>
      <c r="E72" s="18">
        <v>1</v>
      </c>
      <c r="F72" s="17">
        <v>79</v>
      </c>
      <c r="G72" s="18">
        <v>0.78</v>
      </c>
      <c r="H72" s="17">
        <v>22</v>
      </c>
      <c r="I72" s="18">
        <v>0.22</v>
      </c>
    </row>
    <row r="73" spans="1:9" ht="18" customHeight="1" x14ac:dyDescent="0.25">
      <c r="A73" s="30" t="s">
        <v>42</v>
      </c>
      <c r="B73" s="30" t="s">
        <v>11</v>
      </c>
      <c r="C73" s="31" t="s">
        <v>9</v>
      </c>
      <c r="D73" s="37">
        <v>75</v>
      </c>
      <c r="E73" s="38">
        <v>1</v>
      </c>
      <c r="F73" s="37">
        <v>57</v>
      </c>
      <c r="G73" s="38">
        <v>0.76</v>
      </c>
      <c r="H73" s="37">
        <v>18</v>
      </c>
      <c r="I73" s="38">
        <v>0.24</v>
      </c>
    </row>
    <row r="74" spans="1:9" ht="18" customHeight="1" x14ac:dyDescent="0.25">
      <c r="A74" s="34" t="s">
        <v>42</v>
      </c>
      <c r="B74" s="36" t="s">
        <v>48</v>
      </c>
      <c r="C74" s="35"/>
      <c r="D74" s="10">
        <f>SUM(D66:D73)</f>
        <v>900</v>
      </c>
      <c r="E74" s="40">
        <f>D74/D74</f>
        <v>1</v>
      </c>
      <c r="F74" s="10">
        <f>SUM(F66:F73)</f>
        <v>682</v>
      </c>
      <c r="G74" s="40">
        <f>F74/D74</f>
        <v>0.75777777777777777</v>
      </c>
      <c r="H74" s="10">
        <f>SUM(H66:H73)</f>
        <v>218</v>
      </c>
      <c r="I74" s="40">
        <f>H74/D74</f>
        <v>0.24222222222222223</v>
      </c>
    </row>
    <row r="75" spans="1:9" ht="18" customHeight="1" x14ac:dyDescent="0.25">
      <c r="A75" s="32"/>
      <c r="B75" s="32"/>
      <c r="C75" s="33"/>
      <c r="D75" s="6"/>
      <c r="E75" s="39"/>
      <c r="F75" s="6"/>
      <c r="G75" s="39"/>
      <c r="H75" s="6"/>
      <c r="I75" s="39"/>
    </row>
    <row r="76" spans="1:9" ht="18" customHeight="1" x14ac:dyDescent="0.25">
      <c r="A76" s="25" t="s">
        <v>42</v>
      </c>
      <c r="B76" s="25" t="s">
        <v>12</v>
      </c>
      <c r="C76" s="29" t="s">
        <v>2</v>
      </c>
      <c r="D76" s="17">
        <v>60</v>
      </c>
      <c r="E76" s="18">
        <v>1</v>
      </c>
      <c r="F76" s="17">
        <v>42</v>
      </c>
      <c r="G76" s="18">
        <v>0.7</v>
      </c>
      <c r="H76" s="17">
        <v>18</v>
      </c>
      <c r="I76" s="18">
        <v>0.3</v>
      </c>
    </row>
    <row r="77" spans="1:9" ht="18" customHeight="1" x14ac:dyDescent="0.25">
      <c r="A77" s="25" t="s">
        <v>42</v>
      </c>
      <c r="B77" s="25" t="s">
        <v>12</v>
      </c>
      <c r="C77" s="29" t="s">
        <v>3</v>
      </c>
      <c r="D77" s="17">
        <v>59</v>
      </c>
      <c r="E77" s="18">
        <v>1</v>
      </c>
      <c r="F77" s="17">
        <v>42</v>
      </c>
      <c r="G77" s="18">
        <v>0.71</v>
      </c>
      <c r="H77" s="17">
        <v>17</v>
      </c>
      <c r="I77" s="18">
        <v>0.28999999999999998</v>
      </c>
    </row>
    <row r="78" spans="1:9" ht="18" customHeight="1" x14ac:dyDescent="0.25">
      <c r="A78" s="25" t="s">
        <v>42</v>
      </c>
      <c r="B78" s="25" t="s">
        <v>12</v>
      </c>
      <c r="C78" s="29" t="s">
        <v>4</v>
      </c>
      <c r="D78" s="17">
        <v>53</v>
      </c>
      <c r="E78" s="18">
        <v>1</v>
      </c>
      <c r="F78" s="17">
        <v>38</v>
      </c>
      <c r="G78" s="18">
        <v>0.72</v>
      </c>
      <c r="H78" s="17">
        <v>15</v>
      </c>
      <c r="I78" s="18">
        <v>0.28000000000000003</v>
      </c>
    </row>
    <row r="79" spans="1:9" ht="18" customHeight="1" x14ac:dyDescent="0.25">
      <c r="A79" s="25" t="s">
        <v>42</v>
      </c>
      <c r="B79" s="25" t="s">
        <v>12</v>
      </c>
      <c r="C79" s="29" t="s">
        <v>5</v>
      </c>
      <c r="D79" s="17">
        <v>52</v>
      </c>
      <c r="E79" s="18">
        <v>1</v>
      </c>
      <c r="F79" s="17">
        <v>41</v>
      </c>
      <c r="G79" s="18">
        <v>0.79</v>
      </c>
      <c r="H79" s="17">
        <v>11</v>
      </c>
      <c r="I79" s="18">
        <v>0.21</v>
      </c>
    </row>
    <row r="80" spans="1:9" ht="18" customHeight="1" x14ac:dyDescent="0.25">
      <c r="A80" s="25" t="s">
        <v>42</v>
      </c>
      <c r="B80" s="25" t="s">
        <v>12</v>
      </c>
      <c r="C80" s="29" t="s">
        <v>6</v>
      </c>
      <c r="D80" s="17">
        <v>40</v>
      </c>
      <c r="E80" s="18">
        <v>1</v>
      </c>
      <c r="F80" s="17">
        <v>32</v>
      </c>
      <c r="G80" s="18">
        <v>0.8</v>
      </c>
      <c r="H80" s="17">
        <v>8</v>
      </c>
      <c r="I80" s="18">
        <v>0.2</v>
      </c>
    </row>
    <row r="81" spans="1:9" ht="18" customHeight="1" x14ac:dyDescent="0.25">
      <c r="A81" s="25" t="s">
        <v>42</v>
      </c>
      <c r="B81" s="25" t="s">
        <v>12</v>
      </c>
      <c r="C81" s="29" t="s">
        <v>7</v>
      </c>
      <c r="D81" s="17">
        <v>35</v>
      </c>
      <c r="E81" s="18">
        <v>1</v>
      </c>
      <c r="F81" s="17">
        <v>26</v>
      </c>
      <c r="G81" s="18">
        <v>0.74</v>
      </c>
      <c r="H81" s="17">
        <v>9</v>
      </c>
      <c r="I81" s="18">
        <v>0.26</v>
      </c>
    </row>
    <row r="82" spans="1:9" ht="18" customHeight="1" x14ac:dyDescent="0.25">
      <c r="A82" s="25" t="s">
        <v>42</v>
      </c>
      <c r="B82" s="25" t="s">
        <v>12</v>
      </c>
      <c r="C82" s="29" t="s">
        <v>8</v>
      </c>
      <c r="D82" s="17">
        <v>49</v>
      </c>
      <c r="E82" s="18">
        <v>1</v>
      </c>
      <c r="F82" s="17">
        <v>32</v>
      </c>
      <c r="G82" s="18">
        <v>0.65</v>
      </c>
      <c r="H82" s="17">
        <v>17</v>
      </c>
      <c r="I82" s="18">
        <v>0.35</v>
      </c>
    </row>
    <row r="83" spans="1:9" ht="18" customHeight="1" x14ac:dyDescent="0.25">
      <c r="A83" s="30" t="s">
        <v>42</v>
      </c>
      <c r="B83" s="30" t="s">
        <v>12</v>
      </c>
      <c r="C83" s="31" t="s">
        <v>9</v>
      </c>
      <c r="D83" s="37">
        <v>48</v>
      </c>
      <c r="E83" s="38">
        <v>1</v>
      </c>
      <c r="F83" s="37">
        <v>42</v>
      </c>
      <c r="G83" s="38">
        <v>0.88</v>
      </c>
      <c r="H83" s="37">
        <v>6</v>
      </c>
      <c r="I83" s="38">
        <v>0.13</v>
      </c>
    </row>
    <row r="84" spans="1:9" ht="18" customHeight="1" x14ac:dyDescent="0.25">
      <c r="A84" s="34" t="s">
        <v>42</v>
      </c>
      <c r="B84" s="36" t="s">
        <v>48</v>
      </c>
      <c r="C84" s="35"/>
      <c r="D84" s="10">
        <f>SUM(D76:D83)</f>
        <v>396</v>
      </c>
      <c r="E84" s="40">
        <f>D84/D84</f>
        <v>1</v>
      </c>
      <c r="F84" s="10">
        <f>SUM(F76:F83)</f>
        <v>295</v>
      </c>
      <c r="G84" s="40">
        <f>F84/D84</f>
        <v>0.74494949494949492</v>
      </c>
      <c r="H84" s="10">
        <f>SUM(H76:H83)</f>
        <v>101</v>
      </c>
      <c r="I84" s="40">
        <f>H84/D84</f>
        <v>0.25505050505050503</v>
      </c>
    </row>
  </sheetData>
  <autoFilter ref="A5:C84" xr:uid="{00000000-0001-0000-0400-000000000000}"/>
  <mergeCells count="7">
    <mergeCell ref="A1:C4"/>
    <mergeCell ref="D1:I1"/>
    <mergeCell ref="D4:E4"/>
    <mergeCell ref="F4:G4"/>
    <mergeCell ref="H4:I4"/>
    <mergeCell ref="D3:I3"/>
    <mergeCell ref="D2:I2"/>
  </mergeCells>
  <pageMargins left="0.84375" right="0.08" top="1.25" bottom="1" header="0.5" footer="0.5"/>
  <pageSetup orientation="landscape" horizontalDpi="300" verticalDpi="300" r:id="rId1"/>
  <headerFooter scaleWithDoc="0" alignWithMargins="0">
    <oddHeader>&amp;CUniversity of Idaho
New Transfer Student
Six Year Graduation Rates by Gender&amp;RInstitutional Research</oddHeader>
    <oddFooter>&amp;L
&amp;A
&amp;F&amp;C&amp;P/&amp;N&amp;R&amp;D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07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9.140625" defaultRowHeight="18" customHeight="1" x14ac:dyDescent="0.25"/>
  <cols>
    <col min="1" max="1" width="31.85546875" style="1" customWidth="1"/>
    <col min="2" max="2" width="20.42578125" style="1" customWidth="1"/>
    <col min="3" max="16" width="8.5703125" style="1" customWidth="1"/>
    <col min="17" max="16384" width="9.140625" style="1"/>
  </cols>
  <sheetData>
    <row r="1" spans="1:16" ht="27.95" customHeight="1" x14ac:dyDescent="0.25">
      <c r="A1" s="173" t="s">
        <v>45</v>
      </c>
      <c r="B1" s="174"/>
      <c r="C1" s="170" t="s">
        <v>104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2"/>
    </row>
    <row r="2" spans="1:16" ht="18" customHeight="1" x14ac:dyDescent="0.25">
      <c r="A2" s="175"/>
      <c r="B2" s="176"/>
      <c r="C2" s="159" t="s">
        <v>94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1"/>
    </row>
    <row r="3" spans="1:16" ht="18" customHeight="1" x14ac:dyDescent="0.25">
      <c r="A3" s="175"/>
      <c r="B3" s="176"/>
      <c r="C3" s="159" t="s">
        <v>87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1"/>
    </row>
    <row r="4" spans="1:16" ht="27.95" customHeight="1" x14ac:dyDescent="0.25">
      <c r="A4" s="15" t="s">
        <v>96</v>
      </c>
      <c r="B4" s="13" t="s">
        <v>103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3" t="s">
        <v>46</v>
      </c>
    </row>
    <row r="5" spans="1:16" ht="18" customHeight="1" x14ac:dyDescent="0.25">
      <c r="A5" s="25" t="s">
        <v>14</v>
      </c>
      <c r="B5" s="25" t="s">
        <v>47</v>
      </c>
      <c r="C5" s="16">
        <v>60</v>
      </c>
      <c r="D5" s="16">
        <v>71</v>
      </c>
      <c r="E5" s="16">
        <v>60</v>
      </c>
      <c r="F5" s="16">
        <v>74</v>
      </c>
      <c r="G5" s="16">
        <v>47</v>
      </c>
      <c r="H5" s="16">
        <v>51</v>
      </c>
      <c r="I5" s="16">
        <v>51</v>
      </c>
      <c r="J5" s="16">
        <v>60</v>
      </c>
      <c r="K5" s="16">
        <v>49</v>
      </c>
      <c r="L5" s="16">
        <v>43</v>
      </c>
      <c r="M5" s="16">
        <v>43</v>
      </c>
      <c r="N5" s="16">
        <v>61</v>
      </c>
      <c r="O5" s="16">
        <v>45</v>
      </c>
      <c r="P5" s="16">
        <v>42</v>
      </c>
    </row>
    <row r="6" spans="1:16" ht="18" customHeight="1" x14ac:dyDescent="0.25">
      <c r="A6" s="25" t="s">
        <v>14</v>
      </c>
      <c r="B6" s="25" t="s">
        <v>49</v>
      </c>
      <c r="C6" s="16">
        <v>3.48</v>
      </c>
      <c r="D6" s="16">
        <v>3.39</v>
      </c>
      <c r="E6" s="16">
        <v>3.42</v>
      </c>
      <c r="F6" s="16">
        <v>3.3</v>
      </c>
      <c r="G6" s="16">
        <v>3.4</v>
      </c>
      <c r="H6" s="16">
        <v>3.19</v>
      </c>
      <c r="I6" s="16">
        <v>3.35</v>
      </c>
      <c r="J6" s="16">
        <v>3.07</v>
      </c>
      <c r="K6" s="16">
        <v>3.35</v>
      </c>
      <c r="L6" s="16">
        <v>3.6</v>
      </c>
      <c r="M6" s="16">
        <v>3.4</v>
      </c>
      <c r="N6" s="16">
        <v>3.38</v>
      </c>
      <c r="O6" s="16">
        <v>3.3</v>
      </c>
      <c r="P6" s="16">
        <v>3.52</v>
      </c>
    </row>
    <row r="7" spans="1:16" ht="18" customHeight="1" x14ac:dyDescent="0.25">
      <c r="A7" s="25" t="s">
        <v>14</v>
      </c>
      <c r="B7" s="25" t="s">
        <v>50</v>
      </c>
      <c r="C7" s="16">
        <v>3.16</v>
      </c>
      <c r="D7" s="16">
        <v>2.8</v>
      </c>
      <c r="E7" s="16">
        <v>3.02</v>
      </c>
      <c r="F7" s="16">
        <v>2.78</v>
      </c>
      <c r="G7" s="16">
        <v>3.12</v>
      </c>
      <c r="H7" s="16">
        <v>2.96</v>
      </c>
      <c r="I7" s="16">
        <v>3.22</v>
      </c>
      <c r="J7" s="16">
        <v>3.08</v>
      </c>
      <c r="K7" s="16">
        <v>3.03</v>
      </c>
      <c r="L7" s="16">
        <v>3.13</v>
      </c>
      <c r="M7" s="16">
        <v>3.24</v>
      </c>
      <c r="N7" s="16">
        <v>3.14</v>
      </c>
      <c r="O7" s="16">
        <v>3.26</v>
      </c>
      <c r="P7" s="16">
        <v>3.14</v>
      </c>
    </row>
    <row r="8" spans="1:16" ht="18" customHeight="1" x14ac:dyDescent="0.25">
      <c r="A8" s="25" t="s">
        <v>14</v>
      </c>
      <c r="B8" s="25" t="s">
        <v>51</v>
      </c>
      <c r="C8" s="16">
        <v>21.18</v>
      </c>
      <c r="D8" s="16">
        <v>22.14</v>
      </c>
      <c r="E8" s="16">
        <v>21.67</v>
      </c>
      <c r="F8" s="16">
        <v>22.19</v>
      </c>
      <c r="G8" s="16">
        <v>22.27</v>
      </c>
      <c r="H8" s="16">
        <v>20.53</v>
      </c>
      <c r="I8" s="16">
        <v>21.78</v>
      </c>
      <c r="J8" s="16">
        <v>22.29</v>
      </c>
      <c r="K8" s="16">
        <v>23.1</v>
      </c>
      <c r="L8" s="16">
        <v>21.75</v>
      </c>
      <c r="M8" s="16">
        <v>24</v>
      </c>
      <c r="N8" s="16">
        <v>25</v>
      </c>
      <c r="O8" s="16">
        <v>21.5</v>
      </c>
      <c r="P8" s="16">
        <v>21</v>
      </c>
    </row>
    <row r="9" spans="1:16" ht="18" customHeight="1" x14ac:dyDescent="0.25">
      <c r="A9" s="25" t="s">
        <v>14</v>
      </c>
      <c r="B9" s="25" t="s">
        <v>52</v>
      </c>
      <c r="C9" s="16">
        <v>20.65</v>
      </c>
      <c r="D9" s="16">
        <v>21.14</v>
      </c>
      <c r="E9" s="16">
        <v>20.81</v>
      </c>
      <c r="F9" s="16">
        <v>21.76</v>
      </c>
      <c r="G9" s="16">
        <v>21.67</v>
      </c>
      <c r="H9" s="16">
        <v>19.41</v>
      </c>
      <c r="I9" s="16">
        <v>20.67</v>
      </c>
      <c r="J9" s="16">
        <v>22.64</v>
      </c>
      <c r="K9" s="16">
        <v>22.8</v>
      </c>
      <c r="L9" s="16">
        <v>22.38</v>
      </c>
      <c r="M9" s="16">
        <v>25.44</v>
      </c>
      <c r="N9" s="16">
        <v>23.5</v>
      </c>
      <c r="O9" s="16">
        <v>21.5</v>
      </c>
      <c r="P9" s="16">
        <v>21.2</v>
      </c>
    </row>
    <row r="10" spans="1:16" ht="18" customHeight="1" x14ac:dyDescent="0.25">
      <c r="A10" s="25" t="s">
        <v>14</v>
      </c>
      <c r="B10" s="25" t="s">
        <v>53</v>
      </c>
      <c r="C10" s="16">
        <v>20.82</v>
      </c>
      <c r="D10" s="16">
        <v>20.76</v>
      </c>
      <c r="E10" s="16">
        <v>20.62</v>
      </c>
      <c r="F10" s="16">
        <v>22.1</v>
      </c>
      <c r="G10" s="16">
        <v>21.47</v>
      </c>
      <c r="H10" s="16">
        <v>20.76</v>
      </c>
      <c r="I10" s="16">
        <v>21.67</v>
      </c>
      <c r="J10" s="16">
        <v>20.57</v>
      </c>
      <c r="K10" s="16">
        <v>21.5</v>
      </c>
      <c r="L10" s="16">
        <v>20.38</v>
      </c>
      <c r="M10" s="16">
        <v>21.44</v>
      </c>
      <c r="N10" s="16">
        <v>26</v>
      </c>
      <c r="O10" s="16">
        <v>20.75</v>
      </c>
      <c r="P10" s="16">
        <v>21.4</v>
      </c>
    </row>
    <row r="11" spans="1:16" ht="18" customHeight="1" x14ac:dyDescent="0.25">
      <c r="A11" s="25" t="s">
        <v>14</v>
      </c>
      <c r="B11" s="25" t="s">
        <v>54</v>
      </c>
      <c r="C11" s="16">
        <v>1075</v>
      </c>
      <c r="D11" s="16">
        <v>965.56</v>
      </c>
      <c r="E11" s="16">
        <v>1098.46</v>
      </c>
      <c r="F11" s="16">
        <v>984.29</v>
      </c>
      <c r="G11" s="16">
        <v>988.46</v>
      </c>
      <c r="H11" s="16">
        <v>870.71</v>
      </c>
      <c r="I11" s="16">
        <v>1016</v>
      </c>
      <c r="J11" s="16">
        <v>923.13</v>
      </c>
      <c r="K11" s="16">
        <v>1046</v>
      </c>
      <c r="L11" s="16">
        <v>1090</v>
      </c>
      <c r="M11" s="16">
        <v>990</v>
      </c>
      <c r="N11" s="16">
        <v>1130</v>
      </c>
      <c r="O11" s="16">
        <v>0</v>
      </c>
      <c r="P11" s="16">
        <v>0</v>
      </c>
    </row>
    <row r="12" spans="1:16" ht="18" customHeight="1" x14ac:dyDescent="0.25">
      <c r="A12" s="25" t="s">
        <v>14</v>
      </c>
      <c r="B12" s="25" t="s">
        <v>55</v>
      </c>
      <c r="C12" s="16">
        <v>551</v>
      </c>
      <c r="D12" s="16">
        <v>485.56</v>
      </c>
      <c r="E12" s="16">
        <v>558.46</v>
      </c>
      <c r="F12" s="16">
        <v>502.86</v>
      </c>
      <c r="G12" s="16">
        <v>498.46</v>
      </c>
      <c r="H12" s="16">
        <v>432.86</v>
      </c>
      <c r="I12" s="16">
        <v>521</v>
      </c>
      <c r="J12" s="16">
        <v>466.25</v>
      </c>
      <c r="K12" s="16">
        <v>534</v>
      </c>
      <c r="L12" s="16">
        <v>530</v>
      </c>
      <c r="M12" s="16">
        <v>520</v>
      </c>
      <c r="N12" s="16">
        <v>540</v>
      </c>
      <c r="O12" s="16">
        <v>0</v>
      </c>
      <c r="P12" s="16">
        <v>0</v>
      </c>
    </row>
    <row r="13" spans="1:16" ht="18" customHeight="1" x14ac:dyDescent="0.25">
      <c r="A13" s="25" t="s">
        <v>14</v>
      </c>
      <c r="B13" s="25" t="s">
        <v>56</v>
      </c>
      <c r="C13" s="16">
        <v>524</v>
      </c>
      <c r="D13" s="16">
        <v>480</v>
      </c>
      <c r="E13" s="16">
        <v>540</v>
      </c>
      <c r="F13" s="16">
        <v>481.43</v>
      </c>
      <c r="G13" s="16">
        <v>490</v>
      </c>
      <c r="H13" s="16">
        <v>437.86</v>
      </c>
      <c r="I13" s="16">
        <v>495</v>
      </c>
      <c r="J13" s="16">
        <v>456.88</v>
      </c>
      <c r="K13" s="16">
        <v>512</v>
      </c>
      <c r="L13" s="16">
        <v>560</v>
      </c>
      <c r="M13" s="16">
        <v>470</v>
      </c>
      <c r="N13" s="16">
        <v>590</v>
      </c>
      <c r="O13" s="16">
        <v>0</v>
      </c>
      <c r="P13" s="16">
        <v>0</v>
      </c>
    </row>
    <row r="14" spans="1:16" ht="18" customHeight="1" x14ac:dyDescent="0.25">
      <c r="A14" s="25" t="s">
        <v>14</v>
      </c>
      <c r="B14" s="25" t="s">
        <v>57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986.67</v>
      </c>
      <c r="L14" s="16">
        <v>1070</v>
      </c>
      <c r="M14" s="16">
        <v>1140</v>
      </c>
      <c r="N14" s="16">
        <v>1095.6500000000001</v>
      </c>
      <c r="O14" s="16">
        <v>1015.45</v>
      </c>
      <c r="P14" s="16">
        <v>1022</v>
      </c>
    </row>
    <row r="15" spans="1:16" ht="18" customHeight="1" x14ac:dyDescent="0.25">
      <c r="A15" s="25" t="s">
        <v>14</v>
      </c>
      <c r="B15" s="25" t="s">
        <v>58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493.33</v>
      </c>
      <c r="L15" s="16">
        <v>552.73</v>
      </c>
      <c r="M15" s="16">
        <v>593.85</v>
      </c>
      <c r="N15" s="16">
        <v>563.48</v>
      </c>
      <c r="O15" s="16">
        <v>514.54999999999995</v>
      </c>
      <c r="P15" s="16">
        <v>522</v>
      </c>
    </row>
    <row r="16" spans="1:16" ht="18" customHeight="1" x14ac:dyDescent="0.25">
      <c r="A16" s="25" t="s">
        <v>14</v>
      </c>
      <c r="B16" s="25" t="s">
        <v>59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493.33</v>
      </c>
      <c r="L16" s="16">
        <v>517.27</v>
      </c>
      <c r="M16" s="16">
        <v>551.54</v>
      </c>
      <c r="N16" s="16">
        <v>535.65</v>
      </c>
      <c r="O16" s="16">
        <v>513.64</v>
      </c>
      <c r="P16" s="16">
        <v>500</v>
      </c>
    </row>
    <row r="17" spans="1:16" ht="18" customHeight="1" x14ac:dyDescent="0.25">
      <c r="A17" s="25"/>
      <c r="B17" s="2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ht="18" customHeight="1" x14ac:dyDescent="0.25">
      <c r="A18" s="25" t="s">
        <v>21</v>
      </c>
      <c r="B18" s="25" t="s">
        <v>47</v>
      </c>
      <c r="C18" s="16">
        <v>53</v>
      </c>
      <c r="D18" s="16">
        <v>64</v>
      </c>
      <c r="E18" s="16">
        <v>39</v>
      </c>
      <c r="F18" s="16">
        <v>34</v>
      </c>
      <c r="G18" s="16">
        <v>30</v>
      </c>
      <c r="H18" s="16">
        <v>24</v>
      </c>
      <c r="I18" s="16">
        <v>29</v>
      </c>
      <c r="J18" s="16">
        <v>20</v>
      </c>
      <c r="K18" s="16">
        <v>28</v>
      </c>
      <c r="L18" s="16">
        <v>32</v>
      </c>
      <c r="M18" s="16">
        <v>26</v>
      </c>
      <c r="N18" s="16">
        <v>37</v>
      </c>
      <c r="O18" s="16">
        <v>31</v>
      </c>
      <c r="P18" s="16">
        <v>27</v>
      </c>
    </row>
    <row r="19" spans="1:16" ht="18" customHeight="1" x14ac:dyDescent="0.25">
      <c r="A19" s="25" t="s">
        <v>21</v>
      </c>
      <c r="B19" s="25" t="s">
        <v>49</v>
      </c>
      <c r="C19" s="16">
        <v>3.04</v>
      </c>
      <c r="D19" s="16">
        <v>3.24</v>
      </c>
      <c r="E19" s="16">
        <v>3.41</v>
      </c>
      <c r="F19" s="16">
        <v>3.57</v>
      </c>
      <c r="G19" s="16">
        <v>3.15</v>
      </c>
      <c r="H19" s="16">
        <v>3.2</v>
      </c>
      <c r="I19" s="16">
        <v>3.26</v>
      </c>
      <c r="J19" s="16">
        <v>3.24</v>
      </c>
      <c r="K19" s="16">
        <v>3.02</v>
      </c>
      <c r="L19" s="16">
        <v>3.31</v>
      </c>
      <c r="M19" s="16">
        <v>3.71</v>
      </c>
      <c r="N19" s="16">
        <v>3.47</v>
      </c>
      <c r="O19" s="16">
        <v>3.04</v>
      </c>
      <c r="P19" s="16">
        <v>3.45</v>
      </c>
    </row>
    <row r="20" spans="1:16" ht="18" customHeight="1" x14ac:dyDescent="0.25">
      <c r="A20" s="25" t="s">
        <v>21</v>
      </c>
      <c r="B20" s="25" t="s">
        <v>50</v>
      </c>
      <c r="C20" s="16">
        <v>2.74</v>
      </c>
      <c r="D20" s="16">
        <v>3.13</v>
      </c>
      <c r="E20" s="16">
        <v>2.93</v>
      </c>
      <c r="F20" s="16">
        <v>2.66</v>
      </c>
      <c r="G20" s="16">
        <v>2.7</v>
      </c>
      <c r="H20" s="16">
        <v>2.57</v>
      </c>
      <c r="I20" s="16">
        <v>2.57</v>
      </c>
      <c r="J20" s="16">
        <v>2.3199999999999998</v>
      </c>
      <c r="K20" s="16">
        <v>3.13</v>
      </c>
      <c r="L20" s="16">
        <v>3.26</v>
      </c>
      <c r="M20" s="16">
        <v>3.06</v>
      </c>
      <c r="N20" s="16">
        <v>3.38</v>
      </c>
      <c r="O20" s="16">
        <v>3.1</v>
      </c>
      <c r="P20" s="16">
        <v>3.17</v>
      </c>
    </row>
    <row r="21" spans="1:16" ht="18" customHeight="1" x14ac:dyDescent="0.25">
      <c r="A21" s="25" t="s">
        <v>21</v>
      </c>
      <c r="B21" s="25" t="s">
        <v>51</v>
      </c>
      <c r="C21" s="16">
        <v>21.31</v>
      </c>
      <c r="D21" s="16">
        <v>22</v>
      </c>
      <c r="E21" s="16">
        <v>23.21</v>
      </c>
      <c r="F21" s="16">
        <v>23.78</v>
      </c>
      <c r="G21" s="16">
        <v>26.33</v>
      </c>
      <c r="H21" s="16">
        <v>21.6</v>
      </c>
      <c r="I21" s="16">
        <v>24.56</v>
      </c>
      <c r="J21" s="16">
        <v>23</v>
      </c>
      <c r="K21" s="16">
        <v>23.75</v>
      </c>
      <c r="L21" s="16">
        <v>20.5</v>
      </c>
      <c r="M21" s="16">
        <v>23.4</v>
      </c>
      <c r="N21" s="16">
        <v>21.5</v>
      </c>
      <c r="O21" s="16">
        <v>30</v>
      </c>
      <c r="P21" s="16">
        <v>22.25</v>
      </c>
    </row>
    <row r="22" spans="1:16" ht="18" customHeight="1" x14ac:dyDescent="0.25">
      <c r="A22" s="25" t="s">
        <v>21</v>
      </c>
      <c r="B22" s="25" t="s">
        <v>52</v>
      </c>
      <c r="C22" s="16">
        <v>21.44</v>
      </c>
      <c r="D22" s="16">
        <v>21.77</v>
      </c>
      <c r="E22" s="16">
        <v>21.71</v>
      </c>
      <c r="F22" s="16">
        <v>25.44</v>
      </c>
      <c r="G22" s="16">
        <v>25.33</v>
      </c>
      <c r="H22" s="16">
        <v>21</v>
      </c>
      <c r="I22" s="16">
        <v>23.89</v>
      </c>
      <c r="J22" s="16">
        <v>21</v>
      </c>
      <c r="K22" s="16">
        <v>24.25</v>
      </c>
      <c r="L22" s="16">
        <v>20.5</v>
      </c>
      <c r="M22" s="16">
        <v>23.4</v>
      </c>
      <c r="N22" s="16">
        <v>20.5</v>
      </c>
      <c r="O22" s="16">
        <v>32.33</v>
      </c>
      <c r="P22" s="16">
        <v>22.25</v>
      </c>
    </row>
    <row r="23" spans="1:16" ht="18" customHeight="1" x14ac:dyDescent="0.25">
      <c r="A23" s="25" t="s">
        <v>21</v>
      </c>
      <c r="B23" s="25" t="s">
        <v>53</v>
      </c>
      <c r="C23" s="16">
        <v>21.75</v>
      </c>
      <c r="D23" s="16">
        <v>21.38</v>
      </c>
      <c r="E23" s="16">
        <v>24.21</v>
      </c>
      <c r="F23" s="16">
        <v>23.44</v>
      </c>
      <c r="G23" s="16">
        <v>28</v>
      </c>
      <c r="H23" s="16">
        <v>21.4</v>
      </c>
      <c r="I23" s="16">
        <v>24.78</v>
      </c>
      <c r="J23" s="16">
        <v>22</v>
      </c>
      <c r="K23" s="16">
        <v>24</v>
      </c>
      <c r="L23" s="16">
        <v>19.670000000000002</v>
      </c>
      <c r="M23" s="16">
        <v>24.8</v>
      </c>
      <c r="N23" s="16">
        <v>20.5</v>
      </c>
      <c r="O23" s="16">
        <v>30.67</v>
      </c>
      <c r="P23" s="16">
        <v>22.75</v>
      </c>
    </row>
    <row r="24" spans="1:16" ht="18" customHeight="1" x14ac:dyDescent="0.25">
      <c r="A24" s="25" t="s">
        <v>21</v>
      </c>
      <c r="B24" s="25" t="s">
        <v>54</v>
      </c>
      <c r="C24" s="16">
        <v>1012.73</v>
      </c>
      <c r="D24" s="16">
        <v>1047.78</v>
      </c>
      <c r="E24" s="16">
        <v>973.33</v>
      </c>
      <c r="F24" s="16">
        <v>938</v>
      </c>
      <c r="G24" s="16">
        <v>1030</v>
      </c>
      <c r="H24" s="16">
        <v>1054</v>
      </c>
      <c r="I24" s="16">
        <v>1034.29</v>
      </c>
      <c r="J24" s="16">
        <v>1036.67</v>
      </c>
      <c r="K24" s="16">
        <v>886.67</v>
      </c>
      <c r="L24" s="16">
        <v>0</v>
      </c>
      <c r="M24" s="16">
        <v>0</v>
      </c>
      <c r="N24" s="16">
        <v>0</v>
      </c>
      <c r="O24" s="16">
        <v>840</v>
      </c>
      <c r="P24" s="16">
        <v>1070</v>
      </c>
    </row>
    <row r="25" spans="1:16" ht="18" customHeight="1" x14ac:dyDescent="0.25">
      <c r="A25" s="25" t="s">
        <v>21</v>
      </c>
      <c r="B25" s="25" t="s">
        <v>55</v>
      </c>
      <c r="C25" s="16">
        <v>499.09</v>
      </c>
      <c r="D25" s="16">
        <v>517.78</v>
      </c>
      <c r="E25" s="16">
        <v>475</v>
      </c>
      <c r="F25" s="16">
        <v>450</v>
      </c>
      <c r="G25" s="16">
        <v>510</v>
      </c>
      <c r="H25" s="16">
        <v>530</v>
      </c>
      <c r="I25" s="16">
        <v>500</v>
      </c>
      <c r="J25" s="16">
        <v>550</v>
      </c>
      <c r="K25" s="16">
        <v>416.67</v>
      </c>
      <c r="L25" s="16">
        <v>0</v>
      </c>
      <c r="M25" s="16">
        <v>0</v>
      </c>
      <c r="N25" s="16">
        <v>0</v>
      </c>
      <c r="O25" s="16">
        <v>440</v>
      </c>
      <c r="P25" s="16">
        <v>580</v>
      </c>
    </row>
    <row r="26" spans="1:16" ht="18" customHeight="1" x14ac:dyDescent="0.25">
      <c r="A26" s="25" t="s">
        <v>21</v>
      </c>
      <c r="B26" s="25" t="s">
        <v>56</v>
      </c>
      <c r="C26" s="16">
        <v>513.64</v>
      </c>
      <c r="D26" s="16">
        <v>530</v>
      </c>
      <c r="E26" s="16">
        <v>498.33</v>
      </c>
      <c r="F26" s="16">
        <v>488</v>
      </c>
      <c r="G26" s="16">
        <v>520</v>
      </c>
      <c r="H26" s="16">
        <v>524</v>
      </c>
      <c r="I26" s="16">
        <v>534.29</v>
      </c>
      <c r="J26" s="16">
        <v>486.67</v>
      </c>
      <c r="K26" s="16">
        <v>470</v>
      </c>
      <c r="L26" s="16">
        <v>0</v>
      </c>
      <c r="M26" s="16">
        <v>0</v>
      </c>
      <c r="N26" s="16">
        <v>0</v>
      </c>
      <c r="O26" s="16">
        <v>400</v>
      </c>
      <c r="P26" s="16">
        <v>490</v>
      </c>
    </row>
    <row r="27" spans="1:16" ht="18" customHeight="1" x14ac:dyDescent="0.25">
      <c r="A27" s="25" t="s">
        <v>21</v>
      </c>
      <c r="B27" s="25" t="s">
        <v>57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1210</v>
      </c>
      <c r="L27" s="16">
        <v>1028.75</v>
      </c>
      <c r="M27" s="16">
        <v>1120</v>
      </c>
      <c r="N27" s="16">
        <v>1101.1099999999999</v>
      </c>
      <c r="O27" s="16">
        <v>1104</v>
      </c>
      <c r="P27" s="16">
        <v>1017.14</v>
      </c>
    </row>
    <row r="28" spans="1:16" ht="18" customHeight="1" x14ac:dyDescent="0.25">
      <c r="A28" s="25" t="s">
        <v>21</v>
      </c>
      <c r="B28" s="25" t="s">
        <v>58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615</v>
      </c>
      <c r="L28" s="16">
        <v>518.75</v>
      </c>
      <c r="M28" s="16">
        <v>575.71</v>
      </c>
      <c r="N28" s="16">
        <v>568.89</v>
      </c>
      <c r="O28" s="16">
        <v>562</v>
      </c>
      <c r="P28" s="16">
        <v>530</v>
      </c>
    </row>
    <row r="29" spans="1:16" ht="18" customHeight="1" x14ac:dyDescent="0.25">
      <c r="A29" s="25" t="s">
        <v>21</v>
      </c>
      <c r="B29" s="25" t="s">
        <v>59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595</v>
      </c>
      <c r="L29" s="16">
        <v>510</v>
      </c>
      <c r="M29" s="16">
        <v>544.29</v>
      </c>
      <c r="N29" s="16">
        <v>537.78</v>
      </c>
      <c r="O29" s="16">
        <v>542</v>
      </c>
      <c r="P29" s="16">
        <v>488.57</v>
      </c>
    </row>
    <row r="30" spans="1:16" ht="18" customHeight="1" x14ac:dyDescent="0.25">
      <c r="A30" s="25"/>
      <c r="B30" s="2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 ht="18" customHeight="1" x14ac:dyDescent="0.25">
      <c r="A31" s="25" t="s">
        <v>22</v>
      </c>
      <c r="B31" s="25" t="s">
        <v>47</v>
      </c>
      <c r="C31" s="16">
        <v>70</v>
      </c>
      <c r="D31" s="16">
        <v>96</v>
      </c>
      <c r="E31" s="16">
        <v>72</v>
      </c>
      <c r="F31" s="16">
        <v>72</v>
      </c>
      <c r="G31" s="16">
        <v>73</v>
      </c>
      <c r="H31" s="16">
        <v>47</v>
      </c>
      <c r="I31" s="16">
        <v>67</v>
      </c>
      <c r="J31" s="16">
        <v>65</v>
      </c>
      <c r="K31" s="16">
        <v>53</v>
      </c>
      <c r="L31" s="16">
        <v>57</v>
      </c>
      <c r="M31" s="16">
        <v>49</v>
      </c>
      <c r="N31" s="16">
        <v>41</v>
      </c>
      <c r="O31" s="16">
        <v>45</v>
      </c>
      <c r="P31" s="16">
        <v>51</v>
      </c>
    </row>
    <row r="32" spans="1:16" ht="18" customHeight="1" x14ac:dyDescent="0.25">
      <c r="A32" s="25" t="s">
        <v>22</v>
      </c>
      <c r="B32" s="25" t="s">
        <v>49</v>
      </c>
      <c r="C32" s="16">
        <v>3.15</v>
      </c>
      <c r="D32" s="16">
        <v>3.31</v>
      </c>
      <c r="E32" s="16">
        <v>3.16</v>
      </c>
      <c r="F32" s="16">
        <v>3.42</v>
      </c>
      <c r="G32" s="16">
        <v>3.38</v>
      </c>
      <c r="H32" s="16">
        <v>3.23</v>
      </c>
      <c r="I32" s="16">
        <v>3.32</v>
      </c>
      <c r="J32" s="16">
        <v>3.3</v>
      </c>
      <c r="K32" s="16">
        <v>3.23</v>
      </c>
      <c r="L32" s="16">
        <v>3.47</v>
      </c>
      <c r="M32" s="16">
        <v>3.27</v>
      </c>
      <c r="N32" s="16">
        <v>3.27</v>
      </c>
      <c r="O32" s="16">
        <v>3.29</v>
      </c>
      <c r="P32" s="16">
        <v>3.44</v>
      </c>
    </row>
    <row r="33" spans="1:16" ht="18" customHeight="1" x14ac:dyDescent="0.25">
      <c r="A33" s="25" t="s">
        <v>22</v>
      </c>
      <c r="B33" s="25" t="s">
        <v>50</v>
      </c>
      <c r="C33" s="16">
        <v>2.77</v>
      </c>
      <c r="D33" s="16">
        <v>2.85</v>
      </c>
      <c r="E33" s="16">
        <v>2.54</v>
      </c>
      <c r="F33" s="16">
        <v>2.41</v>
      </c>
      <c r="G33" s="16">
        <v>2.4900000000000002</v>
      </c>
      <c r="H33" s="16">
        <v>2.5299999999999998</v>
      </c>
      <c r="I33" s="16">
        <v>2.64</v>
      </c>
      <c r="J33" s="16">
        <v>2.67</v>
      </c>
      <c r="K33" s="16">
        <v>2.75</v>
      </c>
      <c r="L33" s="16">
        <v>3.04</v>
      </c>
      <c r="M33" s="16">
        <v>3.1</v>
      </c>
      <c r="N33" s="16">
        <v>2.91</v>
      </c>
      <c r="O33" s="16">
        <v>3.02</v>
      </c>
      <c r="P33" s="16">
        <v>3.09</v>
      </c>
    </row>
    <row r="34" spans="1:16" ht="18" customHeight="1" x14ac:dyDescent="0.25">
      <c r="A34" s="25" t="s">
        <v>22</v>
      </c>
      <c r="B34" s="25" t="s">
        <v>51</v>
      </c>
      <c r="C34" s="16">
        <v>21.13</v>
      </c>
      <c r="D34" s="16">
        <v>22.28</v>
      </c>
      <c r="E34" s="16">
        <v>22.08</v>
      </c>
      <c r="F34" s="16">
        <v>23.81</v>
      </c>
      <c r="G34" s="16">
        <v>23</v>
      </c>
      <c r="H34" s="16">
        <v>24.5</v>
      </c>
      <c r="I34" s="16">
        <v>22.14</v>
      </c>
      <c r="J34" s="16">
        <v>21.79</v>
      </c>
      <c r="K34" s="16">
        <v>22.36</v>
      </c>
      <c r="L34" s="16">
        <v>23.13</v>
      </c>
      <c r="M34" s="16">
        <v>23.44</v>
      </c>
      <c r="N34" s="16">
        <v>22.2</v>
      </c>
      <c r="O34" s="16">
        <v>22</v>
      </c>
      <c r="P34" s="16">
        <v>0</v>
      </c>
    </row>
    <row r="35" spans="1:16" ht="18" customHeight="1" x14ac:dyDescent="0.25">
      <c r="A35" s="25" t="s">
        <v>22</v>
      </c>
      <c r="B35" s="25" t="s">
        <v>52</v>
      </c>
      <c r="C35" s="16">
        <v>19.260000000000002</v>
      </c>
      <c r="D35" s="16">
        <v>20.72</v>
      </c>
      <c r="E35" s="16">
        <v>21.69</v>
      </c>
      <c r="F35" s="16">
        <v>22.56</v>
      </c>
      <c r="G35" s="16">
        <v>22.86</v>
      </c>
      <c r="H35" s="16">
        <v>25.5</v>
      </c>
      <c r="I35" s="16">
        <v>21.57</v>
      </c>
      <c r="J35" s="16">
        <v>21.07</v>
      </c>
      <c r="K35" s="16">
        <v>21</v>
      </c>
      <c r="L35" s="16">
        <v>23</v>
      </c>
      <c r="M35" s="16">
        <v>23.67</v>
      </c>
      <c r="N35" s="16">
        <v>20.8</v>
      </c>
      <c r="O35" s="16">
        <v>21.33</v>
      </c>
      <c r="P35" s="16">
        <v>0</v>
      </c>
    </row>
    <row r="36" spans="1:16" ht="18" customHeight="1" x14ac:dyDescent="0.25">
      <c r="A36" s="25" t="s">
        <v>22</v>
      </c>
      <c r="B36" s="25" t="s">
        <v>53</v>
      </c>
      <c r="C36" s="16">
        <v>21.35</v>
      </c>
      <c r="D36" s="16">
        <v>23.28</v>
      </c>
      <c r="E36" s="16">
        <v>21.92</v>
      </c>
      <c r="F36" s="16">
        <v>23.63</v>
      </c>
      <c r="G36" s="16">
        <v>23.5</v>
      </c>
      <c r="H36" s="16">
        <v>23.4</v>
      </c>
      <c r="I36" s="16">
        <v>22.07</v>
      </c>
      <c r="J36" s="16">
        <v>21.07</v>
      </c>
      <c r="K36" s="16">
        <v>21.71</v>
      </c>
      <c r="L36" s="16">
        <v>23.88</v>
      </c>
      <c r="M36" s="16">
        <v>23.89</v>
      </c>
      <c r="N36" s="16">
        <v>22.4</v>
      </c>
      <c r="O36" s="16">
        <v>22.67</v>
      </c>
      <c r="P36" s="16">
        <v>0</v>
      </c>
    </row>
    <row r="37" spans="1:16" ht="18" customHeight="1" x14ac:dyDescent="0.25">
      <c r="A37" s="25" t="s">
        <v>22</v>
      </c>
      <c r="B37" s="25" t="s">
        <v>54</v>
      </c>
      <c r="C37" s="16">
        <v>1022.78</v>
      </c>
      <c r="D37" s="16">
        <v>1050.4000000000001</v>
      </c>
      <c r="E37" s="16">
        <v>1035</v>
      </c>
      <c r="F37" s="16">
        <v>1068.57</v>
      </c>
      <c r="G37" s="16">
        <v>1040.6300000000001</v>
      </c>
      <c r="H37" s="16">
        <v>1092</v>
      </c>
      <c r="I37" s="16">
        <v>1046.52</v>
      </c>
      <c r="J37" s="16">
        <v>962.8</v>
      </c>
      <c r="K37" s="16">
        <v>935.71</v>
      </c>
      <c r="L37" s="16">
        <v>0</v>
      </c>
      <c r="M37" s="16">
        <v>920</v>
      </c>
      <c r="N37" s="16">
        <v>0</v>
      </c>
      <c r="O37" s="16">
        <v>1280</v>
      </c>
      <c r="P37" s="16">
        <v>0</v>
      </c>
    </row>
    <row r="38" spans="1:16" ht="18" customHeight="1" x14ac:dyDescent="0.25">
      <c r="A38" s="25" t="s">
        <v>22</v>
      </c>
      <c r="B38" s="25" t="s">
        <v>55</v>
      </c>
      <c r="C38" s="16">
        <v>498.89</v>
      </c>
      <c r="D38" s="16">
        <v>512</v>
      </c>
      <c r="E38" s="16">
        <v>519.5</v>
      </c>
      <c r="F38" s="16">
        <v>527.86</v>
      </c>
      <c r="G38" s="16">
        <v>500.63</v>
      </c>
      <c r="H38" s="16">
        <v>535</v>
      </c>
      <c r="I38" s="16">
        <v>536.52</v>
      </c>
      <c r="J38" s="16">
        <v>482.8</v>
      </c>
      <c r="K38" s="16">
        <v>477.14</v>
      </c>
      <c r="L38" s="16">
        <v>0</v>
      </c>
      <c r="M38" s="16">
        <v>530</v>
      </c>
      <c r="N38" s="16">
        <v>0</v>
      </c>
      <c r="O38" s="16">
        <v>550</v>
      </c>
      <c r="P38" s="16">
        <v>0</v>
      </c>
    </row>
    <row r="39" spans="1:16" ht="18" customHeight="1" x14ac:dyDescent="0.25">
      <c r="A39" s="25" t="s">
        <v>22</v>
      </c>
      <c r="B39" s="25" t="s">
        <v>56</v>
      </c>
      <c r="C39" s="16">
        <v>523.89</v>
      </c>
      <c r="D39" s="16">
        <v>538.4</v>
      </c>
      <c r="E39" s="16">
        <v>515.5</v>
      </c>
      <c r="F39" s="16">
        <v>540.71</v>
      </c>
      <c r="G39" s="16">
        <v>540</v>
      </c>
      <c r="H39" s="16">
        <v>557</v>
      </c>
      <c r="I39" s="16">
        <v>510</v>
      </c>
      <c r="J39" s="16">
        <v>480</v>
      </c>
      <c r="K39" s="16">
        <v>458.57</v>
      </c>
      <c r="L39" s="16">
        <v>0</v>
      </c>
      <c r="M39" s="16">
        <v>390</v>
      </c>
      <c r="N39" s="16">
        <v>0</v>
      </c>
      <c r="O39" s="16">
        <v>730</v>
      </c>
      <c r="P39" s="16">
        <v>0</v>
      </c>
    </row>
    <row r="40" spans="1:16" ht="18" customHeight="1" x14ac:dyDescent="0.25">
      <c r="A40" s="25" t="s">
        <v>22</v>
      </c>
      <c r="B40" s="25" t="s">
        <v>57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1098.75</v>
      </c>
      <c r="L40" s="16">
        <v>1116.3599999999999</v>
      </c>
      <c r="M40" s="16">
        <v>1060.8</v>
      </c>
      <c r="N40" s="16">
        <v>1073.8900000000001</v>
      </c>
      <c r="O40" s="16">
        <v>1089.33</v>
      </c>
      <c r="P40" s="16">
        <v>1043.8499999999999</v>
      </c>
    </row>
    <row r="41" spans="1:16" ht="18" customHeight="1" x14ac:dyDescent="0.25">
      <c r="A41" s="25" t="s">
        <v>22</v>
      </c>
      <c r="B41" s="25" t="s">
        <v>58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561.25</v>
      </c>
      <c r="L41" s="16">
        <v>553.64</v>
      </c>
      <c r="M41" s="16">
        <v>537.6</v>
      </c>
      <c r="N41" s="16">
        <v>540</v>
      </c>
      <c r="O41" s="16">
        <v>545.33000000000004</v>
      </c>
      <c r="P41" s="16">
        <v>521.54</v>
      </c>
    </row>
    <row r="42" spans="1:16" ht="18" customHeight="1" x14ac:dyDescent="0.25">
      <c r="A42" s="25" t="s">
        <v>22</v>
      </c>
      <c r="B42" s="25" t="s">
        <v>59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537.5</v>
      </c>
      <c r="L42" s="16">
        <v>563.17999999999995</v>
      </c>
      <c r="M42" s="16">
        <v>526.4</v>
      </c>
      <c r="N42" s="16">
        <v>533.89</v>
      </c>
      <c r="O42" s="16">
        <v>544</v>
      </c>
      <c r="P42" s="16">
        <v>522.30999999999995</v>
      </c>
    </row>
    <row r="43" spans="1:16" ht="18" customHeight="1" x14ac:dyDescent="0.25">
      <c r="A43" s="25"/>
      <c r="B43" s="2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ht="18" customHeight="1" x14ac:dyDescent="0.25">
      <c r="A44" s="25" t="s">
        <v>23</v>
      </c>
      <c r="B44" s="25" t="s">
        <v>47</v>
      </c>
      <c r="C44" s="16">
        <v>67</v>
      </c>
      <c r="D44" s="16">
        <v>58</v>
      </c>
      <c r="E44" s="16">
        <v>39</v>
      </c>
      <c r="F44" s="16">
        <v>46</v>
      </c>
      <c r="G44" s="16">
        <v>25</v>
      </c>
      <c r="H44" s="16">
        <v>35</v>
      </c>
      <c r="I44" s="16">
        <v>40</v>
      </c>
      <c r="J44" s="16">
        <v>40</v>
      </c>
      <c r="K44" s="16">
        <v>32</v>
      </c>
      <c r="L44" s="16">
        <v>40</v>
      </c>
      <c r="M44" s="16">
        <v>39</v>
      </c>
      <c r="N44" s="16">
        <v>41</v>
      </c>
      <c r="O44" s="16">
        <v>37</v>
      </c>
      <c r="P44" s="16">
        <v>31</v>
      </c>
    </row>
    <row r="45" spans="1:16" ht="18" customHeight="1" x14ac:dyDescent="0.25">
      <c r="A45" s="25" t="s">
        <v>23</v>
      </c>
      <c r="B45" s="25" t="s">
        <v>49</v>
      </c>
      <c r="C45" s="16">
        <v>3.07</v>
      </c>
      <c r="D45" s="16">
        <v>3.18</v>
      </c>
      <c r="E45" s="16">
        <v>3.17</v>
      </c>
      <c r="F45" s="16">
        <v>3.3</v>
      </c>
      <c r="G45" s="16">
        <v>3.52</v>
      </c>
      <c r="H45" s="16">
        <v>3.39</v>
      </c>
      <c r="I45" s="16">
        <v>3.41</v>
      </c>
      <c r="J45" s="16">
        <v>3.48</v>
      </c>
      <c r="K45" s="16">
        <v>2.86</v>
      </c>
      <c r="L45" s="16">
        <v>3.36</v>
      </c>
      <c r="M45" s="16">
        <v>3.32</v>
      </c>
      <c r="N45" s="16">
        <v>3.5</v>
      </c>
      <c r="O45" s="16">
        <v>3.57</v>
      </c>
      <c r="P45" s="16">
        <v>3.4</v>
      </c>
    </row>
    <row r="46" spans="1:16" ht="18" customHeight="1" x14ac:dyDescent="0.25">
      <c r="A46" s="25" t="s">
        <v>23</v>
      </c>
      <c r="B46" s="25" t="s">
        <v>50</v>
      </c>
      <c r="C46" s="16">
        <v>2.91</v>
      </c>
      <c r="D46" s="16">
        <v>2.84</v>
      </c>
      <c r="E46" s="16">
        <v>2.96</v>
      </c>
      <c r="F46" s="16">
        <v>3.09</v>
      </c>
      <c r="G46" s="16">
        <v>3.14</v>
      </c>
      <c r="H46" s="16">
        <v>3.15</v>
      </c>
      <c r="I46" s="16">
        <v>2.98</v>
      </c>
      <c r="J46" s="16">
        <v>3.22</v>
      </c>
      <c r="K46" s="16">
        <v>2.96</v>
      </c>
      <c r="L46" s="16">
        <v>3.25</v>
      </c>
      <c r="M46" s="16">
        <v>3.25</v>
      </c>
      <c r="N46" s="16">
        <v>3.22</v>
      </c>
      <c r="O46" s="16">
        <v>3.24</v>
      </c>
      <c r="P46" s="16">
        <v>3.28</v>
      </c>
    </row>
    <row r="47" spans="1:16" ht="18" customHeight="1" x14ac:dyDescent="0.25">
      <c r="A47" s="25" t="s">
        <v>23</v>
      </c>
      <c r="B47" s="25" t="s">
        <v>51</v>
      </c>
      <c r="C47" s="16">
        <v>20.94</v>
      </c>
      <c r="D47" s="16">
        <v>22.27</v>
      </c>
      <c r="E47" s="16">
        <v>22.06</v>
      </c>
      <c r="F47" s="16">
        <v>22</v>
      </c>
      <c r="G47" s="16">
        <v>23.56</v>
      </c>
      <c r="H47" s="16">
        <v>21.31</v>
      </c>
      <c r="I47" s="16">
        <v>24.09</v>
      </c>
      <c r="J47" s="16">
        <v>23</v>
      </c>
      <c r="K47" s="16">
        <v>17.329999999999998</v>
      </c>
      <c r="L47" s="16">
        <v>19.7</v>
      </c>
      <c r="M47" s="16">
        <v>26.25</v>
      </c>
      <c r="N47" s="16">
        <v>19</v>
      </c>
      <c r="O47" s="16">
        <v>24</v>
      </c>
      <c r="P47" s="16">
        <v>19</v>
      </c>
    </row>
    <row r="48" spans="1:16" ht="18" customHeight="1" x14ac:dyDescent="0.25">
      <c r="A48" s="25" t="s">
        <v>23</v>
      </c>
      <c r="B48" s="25" t="s">
        <v>52</v>
      </c>
      <c r="C48" s="16">
        <v>21.39</v>
      </c>
      <c r="D48" s="16">
        <v>21.53</v>
      </c>
      <c r="E48" s="16">
        <v>21.56</v>
      </c>
      <c r="F48" s="16">
        <v>21.87</v>
      </c>
      <c r="G48" s="16">
        <v>22.33</v>
      </c>
      <c r="H48" s="16">
        <v>20.309999999999999</v>
      </c>
      <c r="I48" s="16">
        <v>23.91</v>
      </c>
      <c r="J48" s="16">
        <v>21.83</v>
      </c>
      <c r="K48" s="16">
        <v>16</v>
      </c>
      <c r="L48" s="16">
        <v>18.7</v>
      </c>
      <c r="M48" s="16">
        <v>24.25</v>
      </c>
      <c r="N48" s="16">
        <v>18.329999999999998</v>
      </c>
      <c r="O48" s="16">
        <v>21.5</v>
      </c>
      <c r="P48" s="16">
        <v>20</v>
      </c>
    </row>
    <row r="49" spans="1:16" ht="18" customHeight="1" x14ac:dyDescent="0.25">
      <c r="A49" s="25" t="s">
        <v>23</v>
      </c>
      <c r="B49" s="25" t="s">
        <v>53</v>
      </c>
      <c r="C49" s="16">
        <v>21.17</v>
      </c>
      <c r="D49" s="16">
        <v>21.53</v>
      </c>
      <c r="E49" s="16">
        <v>22</v>
      </c>
      <c r="F49" s="16">
        <v>20.399999999999999</v>
      </c>
      <c r="G49" s="16">
        <v>23.56</v>
      </c>
      <c r="H49" s="16">
        <v>20.190000000000001</v>
      </c>
      <c r="I49" s="16">
        <v>24.73</v>
      </c>
      <c r="J49" s="16">
        <v>23.83</v>
      </c>
      <c r="K49" s="16">
        <v>16.670000000000002</v>
      </c>
      <c r="L49" s="16">
        <v>19.899999999999999</v>
      </c>
      <c r="M49" s="16">
        <v>24.75</v>
      </c>
      <c r="N49" s="16">
        <v>20.329999999999998</v>
      </c>
      <c r="O49" s="16">
        <v>25.5</v>
      </c>
      <c r="P49" s="16">
        <v>17</v>
      </c>
    </row>
    <row r="50" spans="1:16" ht="18" customHeight="1" x14ac:dyDescent="0.25">
      <c r="A50" s="25" t="s">
        <v>23</v>
      </c>
      <c r="B50" s="25" t="s">
        <v>54</v>
      </c>
      <c r="C50" s="16">
        <v>1054.44</v>
      </c>
      <c r="D50" s="16">
        <v>1046.67</v>
      </c>
      <c r="E50" s="16">
        <v>1096</v>
      </c>
      <c r="F50" s="16">
        <v>974.44</v>
      </c>
      <c r="G50" s="16">
        <v>1151.25</v>
      </c>
      <c r="H50" s="16">
        <v>961.54</v>
      </c>
      <c r="I50" s="16">
        <v>1057.33</v>
      </c>
      <c r="J50" s="16">
        <v>1001.54</v>
      </c>
      <c r="K50" s="16">
        <v>1060</v>
      </c>
      <c r="L50" s="16">
        <v>1030</v>
      </c>
      <c r="M50" s="16">
        <v>0</v>
      </c>
      <c r="N50" s="16">
        <v>0</v>
      </c>
      <c r="O50" s="16">
        <v>1150</v>
      </c>
      <c r="P50" s="16">
        <v>920</v>
      </c>
    </row>
    <row r="51" spans="1:16" ht="18" customHeight="1" x14ac:dyDescent="0.25">
      <c r="A51" s="25" t="s">
        <v>23</v>
      </c>
      <c r="B51" s="25" t="s">
        <v>55</v>
      </c>
      <c r="C51" s="16">
        <v>523.33000000000004</v>
      </c>
      <c r="D51" s="16">
        <v>531.66999999999996</v>
      </c>
      <c r="E51" s="16">
        <v>572</v>
      </c>
      <c r="F51" s="16">
        <v>484.44</v>
      </c>
      <c r="G51" s="16">
        <v>582.5</v>
      </c>
      <c r="H51" s="16">
        <v>485.38</v>
      </c>
      <c r="I51" s="16">
        <v>520.66999999999996</v>
      </c>
      <c r="J51" s="16">
        <v>491.54</v>
      </c>
      <c r="K51" s="16">
        <v>523.33000000000004</v>
      </c>
      <c r="L51" s="16">
        <v>510</v>
      </c>
      <c r="M51" s="16">
        <v>0</v>
      </c>
      <c r="N51" s="16">
        <v>0</v>
      </c>
      <c r="O51" s="16">
        <v>560</v>
      </c>
      <c r="P51" s="16">
        <v>450</v>
      </c>
    </row>
    <row r="52" spans="1:16" ht="18" customHeight="1" x14ac:dyDescent="0.25">
      <c r="A52" s="25" t="s">
        <v>23</v>
      </c>
      <c r="B52" s="25" t="s">
        <v>56</v>
      </c>
      <c r="C52" s="16">
        <v>531.11</v>
      </c>
      <c r="D52" s="16">
        <v>515</v>
      </c>
      <c r="E52" s="16">
        <v>524</v>
      </c>
      <c r="F52" s="16">
        <v>490</v>
      </c>
      <c r="G52" s="16">
        <v>568.75</v>
      </c>
      <c r="H52" s="16">
        <v>476.15</v>
      </c>
      <c r="I52" s="16">
        <v>536.66999999999996</v>
      </c>
      <c r="J52" s="16">
        <v>510</v>
      </c>
      <c r="K52" s="16">
        <v>536.66999999999996</v>
      </c>
      <c r="L52" s="16">
        <v>520</v>
      </c>
      <c r="M52" s="16">
        <v>0</v>
      </c>
      <c r="N52" s="16">
        <v>0</v>
      </c>
      <c r="O52" s="16">
        <v>590</v>
      </c>
      <c r="P52" s="16">
        <v>470</v>
      </c>
    </row>
    <row r="53" spans="1:16" ht="18" customHeight="1" x14ac:dyDescent="0.25">
      <c r="A53" s="25" t="s">
        <v>23</v>
      </c>
      <c r="B53" s="25" t="s">
        <v>57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990</v>
      </c>
      <c r="L53" s="16">
        <v>1079.29</v>
      </c>
      <c r="M53" s="16">
        <v>1041.18</v>
      </c>
      <c r="N53" s="16">
        <v>1101</v>
      </c>
      <c r="O53" s="16">
        <v>1092.73</v>
      </c>
      <c r="P53" s="16">
        <v>1116.67</v>
      </c>
    </row>
    <row r="54" spans="1:16" ht="18" customHeight="1" x14ac:dyDescent="0.25">
      <c r="A54" s="25" t="s">
        <v>23</v>
      </c>
      <c r="B54" s="25" t="s">
        <v>58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478.33</v>
      </c>
      <c r="L54" s="16">
        <v>550.71</v>
      </c>
      <c r="M54" s="16">
        <v>535.29</v>
      </c>
      <c r="N54" s="16">
        <v>546</v>
      </c>
      <c r="O54" s="16">
        <v>555.45000000000005</v>
      </c>
      <c r="P54" s="16">
        <v>544.44000000000005</v>
      </c>
    </row>
    <row r="55" spans="1:16" ht="18" customHeight="1" x14ac:dyDescent="0.25">
      <c r="A55" s="25" t="s">
        <v>23</v>
      </c>
      <c r="B55" s="25" t="s">
        <v>59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511.67</v>
      </c>
      <c r="L55" s="16">
        <v>530.71</v>
      </c>
      <c r="M55" s="16">
        <v>508.82</v>
      </c>
      <c r="N55" s="16">
        <v>559</v>
      </c>
      <c r="O55" s="16">
        <v>538.17999999999995</v>
      </c>
      <c r="P55" s="16">
        <v>572.22</v>
      </c>
    </row>
    <row r="56" spans="1:16" ht="18" customHeight="1" x14ac:dyDescent="0.25">
      <c r="A56" s="25"/>
      <c r="B56" s="2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16" ht="18" customHeight="1" x14ac:dyDescent="0.25">
      <c r="A57" s="25" t="s">
        <v>24</v>
      </c>
      <c r="B57" s="25" t="s">
        <v>47</v>
      </c>
      <c r="C57" s="16">
        <v>81</v>
      </c>
      <c r="D57" s="16">
        <v>81</v>
      </c>
      <c r="E57" s="16">
        <v>68</v>
      </c>
      <c r="F57" s="16">
        <v>72</v>
      </c>
      <c r="G57" s="16">
        <v>73</v>
      </c>
      <c r="H57" s="16">
        <v>90</v>
      </c>
      <c r="I57" s="16">
        <v>90</v>
      </c>
      <c r="J57" s="16">
        <v>74</v>
      </c>
      <c r="K57" s="16">
        <v>93</v>
      </c>
      <c r="L57" s="16">
        <v>102</v>
      </c>
      <c r="M57" s="16">
        <v>56</v>
      </c>
      <c r="N57" s="16">
        <v>56</v>
      </c>
      <c r="O57" s="16">
        <v>75</v>
      </c>
      <c r="P57" s="16">
        <v>78</v>
      </c>
    </row>
    <row r="58" spans="1:16" ht="18" customHeight="1" x14ac:dyDescent="0.25">
      <c r="A58" s="25" t="s">
        <v>24</v>
      </c>
      <c r="B58" s="25" t="s">
        <v>49</v>
      </c>
      <c r="C58" s="16">
        <v>3.25</v>
      </c>
      <c r="D58" s="16">
        <v>3.34</v>
      </c>
      <c r="E58" s="16">
        <v>3.62</v>
      </c>
      <c r="F58" s="16">
        <v>3.5</v>
      </c>
      <c r="G58" s="16">
        <v>3.55</v>
      </c>
      <c r="H58" s="16">
        <v>3.5</v>
      </c>
      <c r="I58" s="16">
        <v>3.54</v>
      </c>
      <c r="J58" s="16">
        <v>3.3</v>
      </c>
      <c r="K58" s="16">
        <v>3.34</v>
      </c>
      <c r="L58" s="16">
        <v>3.33</v>
      </c>
      <c r="M58" s="16">
        <v>3.62</v>
      </c>
      <c r="N58" s="16">
        <v>3.4</v>
      </c>
      <c r="O58" s="16">
        <v>3.51</v>
      </c>
      <c r="P58" s="16">
        <v>3.55</v>
      </c>
    </row>
    <row r="59" spans="1:16" ht="18" customHeight="1" x14ac:dyDescent="0.25">
      <c r="A59" s="25" t="s">
        <v>24</v>
      </c>
      <c r="B59" s="25" t="s">
        <v>50</v>
      </c>
      <c r="C59" s="16">
        <v>2.84</v>
      </c>
      <c r="D59" s="16">
        <v>2.85</v>
      </c>
      <c r="E59" s="16">
        <v>2.83</v>
      </c>
      <c r="F59" s="16">
        <v>3.1</v>
      </c>
      <c r="G59" s="16">
        <v>2.81</v>
      </c>
      <c r="H59" s="16">
        <v>2.92</v>
      </c>
      <c r="I59" s="16">
        <v>3.03</v>
      </c>
      <c r="J59" s="16">
        <v>2.56</v>
      </c>
      <c r="K59" s="16">
        <v>1.98</v>
      </c>
      <c r="L59" s="16">
        <v>2.44</v>
      </c>
      <c r="M59" s="16">
        <v>2.68</v>
      </c>
      <c r="N59" s="16">
        <v>2.7</v>
      </c>
      <c r="O59" s="16">
        <v>2.78</v>
      </c>
      <c r="P59" s="16">
        <v>2.21</v>
      </c>
    </row>
    <row r="60" spans="1:16" ht="18" customHeight="1" x14ac:dyDescent="0.25">
      <c r="A60" s="25" t="s">
        <v>24</v>
      </c>
      <c r="B60" s="25" t="s">
        <v>51</v>
      </c>
      <c r="C60" s="16">
        <v>24.12</v>
      </c>
      <c r="D60" s="16">
        <v>23.17</v>
      </c>
      <c r="E60" s="16">
        <v>25.08</v>
      </c>
      <c r="F60" s="16">
        <v>24.5</v>
      </c>
      <c r="G60" s="16">
        <v>24.35</v>
      </c>
      <c r="H60" s="16">
        <v>26.17</v>
      </c>
      <c r="I60" s="16">
        <v>25.44</v>
      </c>
      <c r="J60" s="16">
        <v>26.58</v>
      </c>
      <c r="K60" s="16">
        <v>27.83</v>
      </c>
      <c r="L60" s="16">
        <v>25.69</v>
      </c>
      <c r="M60" s="16">
        <v>24.75</v>
      </c>
      <c r="N60" s="16">
        <v>26.63</v>
      </c>
      <c r="O60" s="16">
        <v>25.57</v>
      </c>
      <c r="P60" s="16">
        <v>27.6</v>
      </c>
    </row>
    <row r="61" spans="1:16" ht="18" customHeight="1" x14ac:dyDescent="0.25">
      <c r="A61" s="25" t="s">
        <v>24</v>
      </c>
      <c r="B61" s="25" t="s">
        <v>52</v>
      </c>
      <c r="C61" s="16">
        <v>21.92</v>
      </c>
      <c r="D61" s="16">
        <v>20.96</v>
      </c>
      <c r="E61" s="16">
        <v>22.56</v>
      </c>
      <c r="F61" s="16">
        <v>23.1</v>
      </c>
      <c r="G61" s="16">
        <v>23</v>
      </c>
      <c r="H61" s="16">
        <v>25.75</v>
      </c>
      <c r="I61" s="16">
        <v>24.41</v>
      </c>
      <c r="J61" s="16">
        <v>24.92</v>
      </c>
      <c r="K61" s="16">
        <v>26.67</v>
      </c>
      <c r="L61" s="16">
        <v>25.06</v>
      </c>
      <c r="M61" s="16">
        <v>23</v>
      </c>
      <c r="N61" s="16">
        <v>25.13</v>
      </c>
      <c r="O61" s="16">
        <v>23</v>
      </c>
      <c r="P61" s="16">
        <v>26.4</v>
      </c>
    </row>
    <row r="62" spans="1:16" ht="18" customHeight="1" x14ac:dyDescent="0.25">
      <c r="A62" s="25" t="s">
        <v>24</v>
      </c>
      <c r="B62" s="25" t="s">
        <v>53</v>
      </c>
      <c r="C62" s="16">
        <v>24.58</v>
      </c>
      <c r="D62" s="16">
        <v>24.87</v>
      </c>
      <c r="E62" s="16">
        <v>27.36</v>
      </c>
      <c r="F62" s="16">
        <v>25.1</v>
      </c>
      <c r="G62" s="16">
        <v>25.62</v>
      </c>
      <c r="H62" s="16">
        <v>27.17</v>
      </c>
      <c r="I62" s="16">
        <v>25.93</v>
      </c>
      <c r="J62" s="16">
        <v>27.33</v>
      </c>
      <c r="K62" s="16">
        <v>27.25</v>
      </c>
      <c r="L62" s="16">
        <v>25.94</v>
      </c>
      <c r="M62" s="16">
        <v>26.25</v>
      </c>
      <c r="N62" s="16">
        <v>28.13</v>
      </c>
      <c r="O62" s="16">
        <v>25.57</v>
      </c>
      <c r="P62" s="16">
        <v>27</v>
      </c>
    </row>
    <row r="63" spans="1:16" ht="18" customHeight="1" x14ac:dyDescent="0.25">
      <c r="A63" s="25" t="s">
        <v>24</v>
      </c>
      <c r="B63" s="25" t="s">
        <v>54</v>
      </c>
      <c r="C63" s="16">
        <v>1252.17</v>
      </c>
      <c r="D63" s="16">
        <v>1211.33</v>
      </c>
      <c r="E63" s="16">
        <v>1176.1099999999999</v>
      </c>
      <c r="F63" s="16">
        <v>1068</v>
      </c>
      <c r="G63" s="16">
        <v>1149.4100000000001</v>
      </c>
      <c r="H63" s="16">
        <v>1167.33</v>
      </c>
      <c r="I63" s="16">
        <v>1160.74</v>
      </c>
      <c r="J63" s="16">
        <v>1103.33</v>
      </c>
      <c r="K63" s="16">
        <v>1140.71</v>
      </c>
      <c r="L63" s="16">
        <v>1067</v>
      </c>
      <c r="M63" s="16">
        <v>1128</v>
      </c>
      <c r="N63" s="16">
        <v>0</v>
      </c>
      <c r="O63" s="16">
        <v>1213.33</v>
      </c>
      <c r="P63" s="16">
        <v>1210</v>
      </c>
    </row>
    <row r="64" spans="1:16" ht="18" customHeight="1" x14ac:dyDescent="0.25">
      <c r="A64" s="25" t="s">
        <v>24</v>
      </c>
      <c r="B64" s="25" t="s">
        <v>55</v>
      </c>
      <c r="C64" s="16">
        <v>619.13</v>
      </c>
      <c r="D64" s="16">
        <v>596</v>
      </c>
      <c r="E64" s="16">
        <v>569.44000000000005</v>
      </c>
      <c r="F64" s="16">
        <v>520</v>
      </c>
      <c r="G64" s="16">
        <v>565.29</v>
      </c>
      <c r="H64" s="16">
        <v>554</v>
      </c>
      <c r="I64" s="16">
        <v>542.22</v>
      </c>
      <c r="J64" s="16">
        <v>538.1</v>
      </c>
      <c r="K64" s="16">
        <v>564.29</v>
      </c>
      <c r="L64" s="16">
        <v>517</v>
      </c>
      <c r="M64" s="16">
        <v>538</v>
      </c>
      <c r="N64" s="16">
        <v>0</v>
      </c>
      <c r="O64" s="16">
        <v>616.66999999999996</v>
      </c>
      <c r="P64" s="16">
        <v>590</v>
      </c>
    </row>
    <row r="65" spans="1:16" ht="18" customHeight="1" x14ac:dyDescent="0.25">
      <c r="A65" s="25" t="s">
        <v>24</v>
      </c>
      <c r="B65" s="25" t="s">
        <v>56</v>
      </c>
      <c r="C65" s="16">
        <v>633.04</v>
      </c>
      <c r="D65" s="16">
        <v>615.33000000000004</v>
      </c>
      <c r="E65" s="16">
        <v>606.66999999999996</v>
      </c>
      <c r="F65" s="16">
        <v>548</v>
      </c>
      <c r="G65" s="16">
        <v>584.12</v>
      </c>
      <c r="H65" s="16">
        <v>613.33000000000004</v>
      </c>
      <c r="I65" s="16">
        <v>618.52</v>
      </c>
      <c r="J65" s="16">
        <v>565.24</v>
      </c>
      <c r="K65" s="16">
        <v>576.42999999999995</v>
      </c>
      <c r="L65" s="16">
        <v>550</v>
      </c>
      <c r="M65" s="16">
        <v>590</v>
      </c>
      <c r="N65" s="16">
        <v>0</v>
      </c>
      <c r="O65" s="16">
        <v>596.66999999999996</v>
      </c>
      <c r="P65" s="16">
        <v>620</v>
      </c>
    </row>
    <row r="66" spans="1:16" ht="18" customHeight="1" x14ac:dyDescent="0.25">
      <c r="A66" s="25" t="s">
        <v>24</v>
      </c>
      <c r="B66" s="25" t="s">
        <v>57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1060</v>
      </c>
      <c r="J66" s="16">
        <v>1410</v>
      </c>
      <c r="K66" s="16">
        <v>1273</v>
      </c>
      <c r="L66" s="16">
        <v>1217.1400000000001</v>
      </c>
      <c r="M66" s="16">
        <v>1181.8800000000001</v>
      </c>
      <c r="N66" s="16">
        <v>1157</v>
      </c>
      <c r="O66" s="16">
        <v>1174.21</v>
      </c>
      <c r="P66" s="16">
        <v>1136.5</v>
      </c>
    </row>
    <row r="67" spans="1:16" ht="18" customHeight="1" x14ac:dyDescent="0.25">
      <c r="A67" s="25" t="s">
        <v>24</v>
      </c>
      <c r="B67" s="25" t="s">
        <v>58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590</v>
      </c>
      <c r="J67" s="16">
        <v>720</v>
      </c>
      <c r="K67" s="16">
        <v>626</v>
      </c>
      <c r="L67" s="16">
        <v>602.86</v>
      </c>
      <c r="M67" s="16">
        <v>566.88</v>
      </c>
      <c r="N67" s="16">
        <v>568</v>
      </c>
      <c r="O67" s="16">
        <v>580</v>
      </c>
      <c r="P67" s="16">
        <v>565.5</v>
      </c>
    </row>
    <row r="68" spans="1:16" ht="18" customHeight="1" x14ac:dyDescent="0.25">
      <c r="A68" s="25" t="s">
        <v>24</v>
      </c>
      <c r="B68" s="25" t="s">
        <v>59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470</v>
      </c>
      <c r="J68" s="16">
        <v>690</v>
      </c>
      <c r="K68" s="16">
        <v>647</v>
      </c>
      <c r="L68" s="16">
        <v>617.62</v>
      </c>
      <c r="M68" s="16">
        <v>615</v>
      </c>
      <c r="N68" s="16">
        <v>589</v>
      </c>
      <c r="O68" s="16">
        <v>594.21</v>
      </c>
      <c r="P68" s="16">
        <v>572.5</v>
      </c>
    </row>
    <row r="69" spans="1:16" ht="18" customHeight="1" x14ac:dyDescent="0.25">
      <c r="A69" s="25"/>
      <c r="B69" s="2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</row>
    <row r="70" spans="1:16" ht="18" customHeight="1" x14ac:dyDescent="0.25">
      <c r="A70" s="25" t="s">
        <v>25</v>
      </c>
      <c r="B70" s="25" t="s">
        <v>47</v>
      </c>
      <c r="C70" s="16">
        <v>181</v>
      </c>
      <c r="D70" s="16">
        <v>181</v>
      </c>
      <c r="E70" s="16">
        <v>160</v>
      </c>
      <c r="F70" s="16">
        <v>184</v>
      </c>
      <c r="G70" s="16">
        <v>159</v>
      </c>
      <c r="H70" s="16">
        <v>133</v>
      </c>
      <c r="I70" s="16">
        <v>142</v>
      </c>
      <c r="J70" s="16">
        <v>125</v>
      </c>
      <c r="K70" s="16">
        <v>114</v>
      </c>
      <c r="L70" s="16">
        <v>108</v>
      </c>
      <c r="M70" s="16">
        <v>120</v>
      </c>
      <c r="N70" s="16">
        <v>116</v>
      </c>
      <c r="O70" s="16">
        <v>141</v>
      </c>
      <c r="P70" s="16">
        <v>128</v>
      </c>
    </row>
    <row r="71" spans="1:16" ht="18" customHeight="1" x14ac:dyDescent="0.25">
      <c r="A71" s="25" t="s">
        <v>25</v>
      </c>
      <c r="B71" s="25" t="s">
        <v>49</v>
      </c>
      <c r="C71" s="16">
        <v>3.09</v>
      </c>
      <c r="D71" s="16">
        <v>3.18</v>
      </c>
      <c r="E71" s="16">
        <v>3.22</v>
      </c>
      <c r="F71" s="16">
        <v>3.26</v>
      </c>
      <c r="G71" s="16">
        <v>3.21</v>
      </c>
      <c r="H71" s="16">
        <v>3.2</v>
      </c>
      <c r="I71" s="16">
        <v>3.28</v>
      </c>
      <c r="J71" s="16">
        <v>3.14</v>
      </c>
      <c r="K71" s="16">
        <v>3.33</v>
      </c>
      <c r="L71" s="16">
        <v>3.22</v>
      </c>
      <c r="M71" s="16">
        <v>3.55</v>
      </c>
      <c r="N71" s="16">
        <v>3.29</v>
      </c>
      <c r="O71" s="16">
        <v>3.09</v>
      </c>
      <c r="P71" s="16">
        <v>3.34</v>
      </c>
    </row>
    <row r="72" spans="1:16" ht="18" customHeight="1" x14ac:dyDescent="0.25">
      <c r="A72" s="25" t="s">
        <v>25</v>
      </c>
      <c r="B72" s="25" t="s">
        <v>50</v>
      </c>
      <c r="C72" s="16">
        <v>2.83</v>
      </c>
      <c r="D72" s="16">
        <v>2.8</v>
      </c>
      <c r="E72" s="16">
        <v>2.93</v>
      </c>
      <c r="F72" s="16">
        <v>2.96</v>
      </c>
      <c r="G72" s="16">
        <v>2.86</v>
      </c>
      <c r="H72" s="16">
        <v>2.92</v>
      </c>
      <c r="I72" s="16">
        <v>3</v>
      </c>
      <c r="J72" s="16">
        <v>2.97</v>
      </c>
      <c r="K72" s="16">
        <v>3.06</v>
      </c>
      <c r="L72" s="16">
        <v>3.01</v>
      </c>
      <c r="M72" s="16">
        <v>3.21</v>
      </c>
      <c r="N72" s="16">
        <v>3.04</v>
      </c>
      <c r="O72" s="16">
        <v>2.91</v>
      </c>
      <c r="P72" s="16">
        <v>2.99</v>
      </c>
    </row>
    <row r="73" spans="1:16" ht="18" customHeight="1" x14ac:dyDescent="0.25">
      <c r="A73" s="25" t="s">
        <v>25</v>
      </c>
      <c r="B73" s="25" t="s">
        <v>51</v>
      </c>
      <c r="C73" s="16">
        <v>21.72</v>
      </c>
      <c r="D73" s="16">
        <v>22.74</v>
      </c>
      <c r="E73" s="16">
        <v>22.54</v>
      </c>
      <c r="F73" s="16">
        <v>22.25</v>
      </c>
      <c r="G73" s="16">
        <v>21.14</v>
      </c>
      <c r="H73" s="16">
        <v>22.1</v>
      </c>
      <c r="I73" s="16">
        <v>22.69</v>
      </c>
      <c r="J73" s="16">
        <v>22.87</v>
      </c>
      <c r="K73" s="16">
        <v>24</v>
      </c>
      <c r="L73" s="16">
        <v>21.88</v>
      </c>
      <c r="M73" s="16">
        <v>24.17</v>
      </c>
      <c r="N73" s="16">
        <v>21.83</v>
      </c>
      <c r="O73" s="16">
        <v>22.91</v>
      </c>
      <c r="P73" s="16">
        <v>25.5</v>
      </c>
    </row>
    <row r="74" spans="1:16" ht="18" customHeight="1" x14ac:dyDescent="0.25">
      <c r="A74" s="25" t="s">
        <v>25</v>
      </c>
      <c r="B74" s="25" t="s">
        <v>52</v>
      </c>
      <c r="C74" s="16">
        <v>20.74</v>
      </c>
      <c r="D74" s="16">
        <v>22.71</v>
      </c>
      <c r="E74" s="16">
        <v>22.67</v>
      </c>
      <c r="F74" s="16">
        <v>22.28</v>
      </c>
      <c r="G74" s="16">
        <v>20.67</v>
      </c>
      <c r="H74" s="16">
        <v>21.38</v>
      </c>
      <c r="I74" s="16">
        <v>22.21</v>
      </c>
      <c r="J74" s="16">
        <v>23.75</v>
      </c>
      <c r="K74" s="16">
        <v>24.84</v>
      </c>
      <c r="L74" s="16">
        <v>21.06</v>
      </c>
      <c r="M74" s="16">
        <v>25.06</v>
      </c>
      <c r="N74" s="16">
        <v>20.329999999999998</v>
      </c>
      <c r="O74" s="16">
        <v>21</v>
      </c>
      <c r="P74" s="16">
        <v>26</v>
      </c>
    </row>
    <row r="75" spans="1:16" ht="18" customHeight="1" x14ac:dyDescent="0.25">
      <c r="A75" s="25" t="s">
        <v>25</v>
      </c>
      <c r="B75" s="25" t="s">
        <v>53</v>
      </c>
      <c r="C75" s="16">
        <v>21.09</v>
      </c>
      <c r="D75" s="16">
        <v>21.76</v>
      </c>
      <c r="E75" s="16">
        <v>21.18</v>
      </c>
      <c r="F75" s="16">
        <v>21.03</v>
      </c>
      <c r="G75" s="16">
        <v>20.53</v>
      </c>
      <c r="H75" s="16">
        <v>21.52</v>
      </c>
      <c r="I75" s="16">
        <v>20.93</v>
      </c>
      <c r="J75" s="16">
        <v>20.67</v>
      </c>
      <c r="K75" s="16">
        <v>22.37</v>
      </c>
      <c r="L75" s="16">
        <v>20.94</v>
      </c>
      <c r="M75" s="16">
        <v>23.67</v>
      </c>
      <c r="N75" s="16">
        <v>20.58</v>
      </c>
      <c r="O75" s="16">
        <v>21.91</v>
      </c>
      <c r="P75" s="16">
        <v>22.5</v>
      </c>
    </row>
    <row r="76" spans="1:16" ht="18" customHeight="1" x14ac:dyDescent="0.25">
      <c r="A76" s="25" t="s">
        <v>25</v>
      </c>
      <c r="B76" s="25" t="s">
        <v>54</v>
      </c>
      <c r="C76" s="16">
        <v>1046.3900000000001</v>
      </c>
      <c r="D76" s="16">
        <v>1037.04</v>
      </c>
      <c r="E76" s="16">
        <v>989.09</v>
      </c>
      <c r="F76" s="16">
        <v>1056.45</v>
      </c>
      <c r="G76" s="16">
        <v>1092.5</v>
      </c>
      <c r="H76" s="16">
        <v>1035.1400000000001</v>
      </c>
      <c r="I76" s="16">
        <v>1007.57</v>
      </c>
      <c r="J76" s="16">
        <v>995.86</v>
      </c>
      <c r="K76" s="16">
        <v>1068.33</v>
      </c>
      <c r="L76" s="16">
        <v>1017</v>
      </c>
      <c r="M76" s="16">
        <v>1073.33</v>
      </c>
      <c r="N76" s="16">
        <v>1033.33</v>
      </c>
      <c r="O76" s="16">
        <v>1130</v>
      </c>
      <c r="P76" s="16">
        <v>1080</v>
      </c>
    </row>
    <row r="77" spans="1:16" ht="18" customHeight="1" x14ac:dyDescent="0.25">
      <c r="A77" s="25" t="s">
        <v>25</v>
      </c>
      <c r="B77" s="25" t="s">
        <v>55</v>
      </c>
      <c r="C77" s="16">
        <v>551.66999999999996</v>
      </c>
      <c r="D77" s="16">
        <v>532.96</v>
      </c>
      <c r="E77" s="16">
        <v>506.82</v>
      </c>
      <c r="F77" s="16">
        <v>546.45000000000005</v>
      </c>
      <c r="G77" s="16">
        <v>569.69000000000005</v>
      </c>
      <c r="H77" s="16">
        <v>536.22</v>
      </c>
      <c r="I77" s="16">
        <v>513.24</v>
      </c>
      <c r="J77" s="16">
        <v>524.83000000000004</v>
      </c>
      <c r="K77" s="16">
        <v>551.66999999999996</v>
      </c>
      <c r="L77" s="16">
        <v>517</v>
      </c>
      <c r="M77" s="16">
        <v>556.66999999999996</v>
      </c>
      <c r="N77" s="16">
        <v>553.33000000000004</v>
      </c>
      <c r="O77" s="16">
        <v>580</v>
      </c>
      <c r="P77" s="16">
        <v>615</v>
      </c>
    </row>
    <row r="78" spans="1:16" ht="18" customHeight="1" x14ac:dyDescent="0.25">
      <c r="A78" s="25" t="s">
        <v>25</v>
      </c>
      <c r="B78" s="25" t="s">
        <v>56</v>
      </c>
      <c r="C78" s="16">
        <v>494.72</v>
      </c>
      <c r="D78" s="16">
        <v>504.07</v>
      </c>
      <c r="E78" s="16">
        <v>482.27</v>
      </c>
      <c r="F78" s="16">
        <v>510</v>
      </c>
      <c r="G78" s="16">
        <v>522.80999999999995</v>
      </c>
      <c r="H78" s="16">
        <v>498.92</v>
      </c>
      <c r="I78" s="16">
        <v>494.32</v>
      </c>
      <c r="J78" s="16">
        <v>471.03</v>
      </c>
      <c r="K78" s="16">
        <v>516.66999999999996</v>
      </c>
      <c r="L78" s="16">
        <v>500</v>
      </c>
      <c r="M78" s="16">
        <v>516.66999999999996</v>
      </c>
      <c r="N78" s="16">
        <v>480</v>
      </c>
      <c r="O78" s="16">
        <v>550</v>
      </c>
      <c r="P78" s="16">
        <v>465</v>
      </c>
    </row>
    <row r="79" spans="1:16" ht="18" customHeight="1" x14ac:dyDescent="0.25">
      <c r="A79" s="25" t="s">
        <v>25</v>
      </c>
      <c r="B79" s="25" t="s">
        <v>57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1180</v>
      </c>
      <c r="J79" s="16">
        <v>1050</v>
      </c>
      <c r="K79" s="16">
        <v>1135</v>
      </c>
      <c r="L79" s="16">
        <v>1109.29</v>
      </c>
      <c r="M79" s="16">
        <v>1112.06</v>
      </c>
      <c r="N79" s="16">
        <v>1083.68</v>
      </c>
      <c r="O79" s="16">
        <v>1033.03</v>
      </c>
      <c r="P79" s="16">
        <v>1081.43</v>
      </c>
    </row>
    <row r="80" spans="1:16" ht="18" customHeight="1" x14ac:dyDescent="0.25">
      <c r="A80" s="25" t="s">
        <v>25</v>
      </c>
      <c r="B80" s="25" t="s">
        <v>58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720</v>
      </c>
      <c r="J80" s="16">
        <v>620</v>
      </c>
      <c r="K80" s="16">
        <v>589.16999999999996</v>
      </c>
      <c r="L80" s="16">
        <v>575.71</v>
      </c>
      <c r="M80" s="16">
        <v>573.24</v>
      </c>
      <c r="N80" s="16">
        <v>552.63</v>
      </c>
      <c r="O80" s="16">
        <v>526.05999999999995</v>
      </c>
      <c r="P80" s="16">
        <v>558.92999999999995</v>
      </c>
    </row>
    <row r="81" spans="1:16" ht="18" customHeight="1" x14ac:dyDescent="0.25">
      <c r="A81" s="25" t="s">
        <v>25</v>
      </c>
      <c r="B81" s="25" t="s">
        <v>59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460</v>
      </c>
      <c r="J81" s="16">
        <v>430</v>
      </c>
      <c r="K81" s="16">
        <v>546.66999999999996</v>
      </c>
      <c r="L81" s="16">
        <v>543.57000000000005</v>
      </c>
      <c r="M81" s="16">
        <v>539.12</v>
      </c>
      <c r="N81" s="16">
        <v>528.41999999999996</v>
      </c>
      <c r="O81" s="16">
        <v>506.97</v>
      </c>
      <c r="P81" s="16">
        <v>522.5</v>
      </c>
    </row>
    <row r="82" spans="1:16" ht="18" customHeight="1" x14ac:dyDescent="0.25">
      <c r="A82" s="25"/>
      <c r="B82" s="2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</row>
    <row r="83" spans="1:16" ht="18" customHeight="1" x14ac:dyDescent="0.25">
      <c r="A83" s="25" t="s">
        <v>26</v>
      </c>
      <c r="B83" s="25" t="s">
        <v>47</v>
      </c>
      <c r="C83" s="16">
        <v>71</v>
      </c>
      <c r="D83" s="16">
        <v>73</v>
      </c>
      <c r="E83" s="16">
        <v>76</v>
      </c>
      <c r="F83" s="16">
        <v>45</v>
      </c>
      <c r="G83" s="16">
        <v>54</v>
      </c>
      <c r="H83" s="16">
        <v>57</v>
      </c>
      <c r="I83" s="16">
        <v>61</v>
      </c>
      <c r="J83" s="16">
        <v>51</v>
      </c>
      <c r="K83" s="16">
        <v>52</v>
      </c>
      <c r="L83" s="16">
        <v>49</v>
      </c>
      <c r="M83" s="16">
        <v>37</v>
      </c>
      <c r="N83" s="16">
        <v>62</v>
      </c>
      <c r="O83" s="16">
        <v>44</v>
      </c>
      <c r="P83" s="16">
        <v>41</v>
      </c>
    </row>
    <row r="84" spans="1:16" ht="18" customHeight="1" x14ac:dyDescent="0.25">
      <c r="A84" s="25" t="s">
        <v>26</v>
      </c>
      <c r="B84" s="25" t="s">
        <v>49</v>
      </c>
      <c r="C84" s="16">
        <v>3.12</v>
      </c>
      <c r="D84" s="16">
        <v>2.8</v>
      </c>
      <c r="E84" s="16">
        <v>3.43</v>
      </c>
      <c r="F84" s="16">
        <v>3.03</v>
      </c>
      <c r="G84" s="16">
        <v>3.35</v>
      </c>
      <c r="H84" s="16">
        <v>3.09</v>
      </c>
      <c r="I84" s="16">
        <v>3.25</v>
      </c>
      <c r="J84" s="16">
        <v>3.21</v>
      </c>
      <c r="K84" s="16">
        <v>3.49</v>
      </c>
      <c r="L84" s="16">
        <v>3.08</v>
      </c>
      <c r="M84" s="16">
        <v>3.25</v>
      </c>
      <c r="N84" s="16">
        <v>3.55</v>
      </c>
      <c r="O84" s="16">
        <v>3.47</v>
      </c>
      <c r="P84" s="16">
        <v>3.41</v>
      </c>
    </row>
    <row r="85" spans="1:16" ht="18" customHeight="1" x14ac:dyDescent="0.25">
      <c r="A85" s="25" t="s">
        <v>26</v>
      </c>
      <c r="B85" s="25" t="s">
        <v>50</v>
      </c>
      <c r="C85" s="16">
        <v>2.86</v>
      </c>
      <c r="D85" s="16">
        <v>2.77</v>
      </c>
      <c r="E85" s="16">
        <v>3.03</v>
      </c>
      <c r="F85" s="16">
        <v>2.78</v>
      </c>
      <c r="G85" s="16">
        <v>3.04</v>
      </c>
      <c r="H85" s="16">
        <v>2.87</v>
      </c>
      <c r="I85" s="16">
        <v>3.02</v>
      </c>
      <c r="J85" s="16">
        <v>3.22</v>
      </c>
      <c r="K85" s="16">
        <v>3.08</v>
      </c>
      <c r="L85" s="16">
        <v>3.14</v>
      </c>
      <c r="M85" s="16">
        <v>3.07</v>
      </c>
      <c r="N85" s="16">
        <v>3.09</v>
      </c>
      <c r="O85" s="16">
        <v>3.28</v>
      </c>
      <c r="P85" s="16">
        <v>2.96</v>
      </c>
    </row>
    <row r="86" spans="1:16" ht="18" customHeight="1" x14ac:dyDescent="0.25">
      <c r="A86" s="25" t="s">
        <v>26</v>
      </c>
      <c r="B86" s="25" t="s">
        <v>51</v>
      </c>
      <c r="C86" s="16">
        <v>23.21</v>
      </c>
      <c r="D86" s="16">
        <v>18.52</v>
      </c>
      <c r="E86" s="16">
        <v>22.2</v>
      </c>
      <c r="F86" s="16">
        <v>21.93</v>
      </c>
      <c r="G86" s="16">
        <v>22.28</v>
      </c>
      <c r="H86" s="16">
        <v>22.62</v>
      </c>
      <c r="I86" s="16">
        <v>22</v>
      </c>
      <c r="J86" s="16">
        <v>17.399999999999999</v>
      </c>
      <c r="K86" s="16">
        <v>23.09</v>
      </c>
      <c r="L86" s="16">
        <v>22.33</v>
      </c>
      <c r="M86" s="16">
        <v>24.88</v>
      </c>
      <c r="N86" s="16">
        <v>20</v>
      </c>
      <c r="O86" s="16">
        <v>26.33</v>
      </c>
      <c r="P86" s="16">
        <v>28</v>
      </c>
    </row>
    <row r="87" spans="1:16" ht="18" customHeight="1" x14ac:dyDescent="0.25">
      <c r="A87" s="25" t="s">
        <v>26</v>
      </c>
      <c r="B87" s="25" t="s">
        <v>52</v>
      </c>
      <c r="C87" s="16">
        <v>21.86</v>
      </c>
      <c r="D87" s="16">
        <v>16.95</v>
      </c>
      <c r="E87" s="16">
        <v>21.87</v>
      </c>
      <c r="F87" s="16">
        <v>21.67</v>
      </c>
      <c r="G87" s="16">
        <v>20.94</v>
      </c>
      <c r="H87" s="16">
        <v>22.08</v>
      </c>
      <c r="I87" s="16">
        <v>20.3</v>
      </c>
      <c r="J87" s="16">
        <v>17.2</v>
      </c>
      <c r="K87" s="16">
        <v>22.82</v>
      </c>
      <c r="L87" s="16">
        <v>21.17</v>
      </c>
      <c r="M87" s="16">
        <v>24</v>
      </c>
      <c r="N87" s="16">
        <v>19</v>
      </c>
      <c r="O87" s="16">
        <v>28</v>
      </c>
      <c r="P87" s="16">
        <v>27</v>
      </c>
    </row>
    <row r="88" spans="1:16" ht="18" customHeight="1" x14ac:dyDescent="0.25">
      <c r="A88" s="25" t="s">
        <v>26</v>
      </c>
      <c r="B88" s="25" t="s">
        <v>53</v>
      </c>
      <c r="C88" s="16">
        <v>21.5</v>
      </c>
      <c r="D88" s="16">
        <v>18.52</v>
      </c>
      <c r="E88" s="16">
        <v>21.33</v>
      </c>
      <c r="F88" s="16">
        <v>21.13</v>
      </c>
      <c r="G88" s="16">
        <v>22.83</v>
      </c>
      <c r="H88" s="16">
        <v>21.23</v>
      </c>
      <c r="I88" s="16">
        <v>22.4</v>
      </c>
      <c r="J88" s="16">
        <v>17.2</v>
      </c>
      <c r="K88" s="16">
        <v>22.82</v>
      </c>
      <c r="L88" s="16">
        <v>20.67</v>
      </c>
      <c r="M88" s="16">
        <v>24.88</v>
      </c>
      <c r="N88" s="16">
        <v>19.5</v>
      </c>
      <c r="O88" s="16">
        <v>25.33</v>
      </c>
      <c r="P88" s="16">
        <v>24</v>
      </c>
    </row>
    <row r="89" spans="1:16" ht="18" customHeight="1" x14ac:dyDescent="0.25">
      <c r="A89" s="25" t="s">
        <v>26</v>
      </c>
      <c r="B89" s="25" t="s">
        <v>54</v>
      </c>
      <c r="C89" s="16">
        <v>1020</v>
      </c>
      <c r="D89" s="16">
        <v>914.29</v>
      </c>
      <c r="E89" s="16">
        <v>1059.3800000000001</v>
      </c>
      <c r="F89" s="16">
        <v>992</v>
      </c>
      <c r="G89" s="16">
        <v>1038</v>
      </c>
      <c r="H89" s="16">
        <v>1100</v>
      </c>
      <c r="I89" s="16">
        <v>1048.24</v>
      </c>
      <c r="J89" s="16">
        <v>1006.43</v>
      </c>
      <c r="K89" s="16">
        <v>1023.64</v>
      </c>
      <c r="L89" s="16">
        <v>992</v>
      </c>
      <c r="M89" s="16">
        <v>1165</v>
      </c>
      <c r="N89" s="16">
        <v>870</v>
      </c>
      <c r="O89" s="16">
        <v>0</v>
      </c>
      <c r="P89" s="16">
        <v>0</v>
      </c>
    </row>
    <row r="90" spans="1:16" ht="18" customHeight="1" x14ac:dyDescent="0.25">
      <c r="A90" s="25" t="s">
        <v>26</v>
      </c>
      <c r="B90" s="25" t="s">
        <v>55</v>
      </c>
      <c r="C90" s="16">
        <v>518.89</v>
      </c>
      <c r="D90" s="16">
        <v>452.86</v>
      </c>
      <c r="E90" s="16">
        <v>545</v>
      </c>
      <c r="F90" s="16">
        <v>508</v>
      </c>
      <c r="G90" s="16">
        <v>530</v>
      </c>
      <c r="H90" s="16">
        <v>563.33000000000004</v>
      </c>
      <c r="I90" s="16">
        <v>535.88</v>
      </c>
      <c r="J90" s="16">
        <v>510.71</v>
      </c>
      <c r="K90" s="16">
        <v>519.09</v>
      </c>
      <c r="L90" s="16">
        <v>508</v>
      </c>
      <c r="M90" s="16">
        <v>600</v>
      </c>
      <c r="N90" s="16">
        <v>410</v>
      </c>
      <c r="O90" s="16">
        <v>0</v>
      </c>
      <c r="P90" s="16">
        <v>0</v>
      </c>
    </row>
    <row r="91" spans="1:16" ht="18" customHeight="1" x14ac:dyDescent="0.25">
      <c r="A91" s="25" t="s">
        <v>26</v>
      </c>
      <c r="B91" s="25" t="s">
        <v>56</v>
      </c>
      <c r="C91" s="16">
        <v>501.11</v>
      </c>
      <c r="D91" s="16">
        <v>461.43</v>
      </c>
      <c r="E91" s="16">
        <v>514.38</v>
      </c>
      <c r="F91" s="16">
        <v>484</v>
      </c>
      <c r="G91" s="16">
        <v>508</v>
      </c>
      <c r="H91" s="16">
        <v>536.66999999999996</v>
      </c>
      <c r="I91" s="16">
        <v>512.35</v>
      </c>
      <c r="J91" s="16">
        <v>495.71</v>
      </c>
      <c r="K91" s="16">
        <v>504.55</v>
      </c>
      <c r="L91" s="16">
        <v>484</v>
      </c>
      <c r="M91" s="16">
        <v>565</v>
      </c>
      <c r="N91" s="16">
        <v>460</v>
      </c>
      <c r="O91" s="16">
        <v>0</v>
      </c>
      <c r="P91" s="16">
        <v>0</v>
      </c>
    </row>
    <row r="92" spans="1:16" ht="18" customHeight="1" x14ac:dyDescent="0.25">
      <c r="A92" s="25" t="s">
        <v>26</v>
      </c>
      <c r="B92" s="25" t="s">
        <v>57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1310</v>
      </c>
      <c r="K92" s="16">
        <v>1095</v>
      </c>
      <c r="L92" s="16">
        <v>1046.67</v>
      </c>
      <c r="M92" s="16">
        <v>1105</v>
      </c>
      <c r="N92" s="16">
        <v>1062.67</v>
      </c>
      <c r="O92" s="16">
        <v>1057.5</v>
      </c>
      <c r="P92" s="16">
        <v>1141.43</v>
      </c>
    </row>
    <row r="93" spans="1:16" ht="18" customHeight="1" x14ac:dyDescent="0.25">
      <c r="A93" s="25" t="s">
        <v>26</v>
      </c>
      <c r="B93" s="25" t="s">
        <v>58</v>
      </c>
      <c r="C93" s="16">
        <v>0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740</v>
      </c>
      <c r="K93" s="16">
        <v>580</v>
      </c>
      <c r="L93" s="16">
        <v>548.33000000000004</v>
      </c>
      <c r="M93" s="16">
        <v>556.66999999999996</v>
      </c>
      <c r="N93" s="16">
        <v>542</v>
      </c>
      <c r="O93" s="16">
        <v>537.5</v>
      </c>
      <c r="P93" s="16">
        <v>592.86</v>
      </c>
    </row>
    <row r="94" spans="1:16" ht="18" customHeight="1" x14ac:dyDescent="0.25">
      <c r="A94" s="25" t="s">
        <v>26</v>
      </c>
      <c r="B94" s="25" t="s">
        <v>59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570</v>
      </c>
      <c r="K94" s="16">
        <v>515</v>
      </c>
      <c r="L94" s="16">
        <v>498.33</v>
      </c>
      <c r="M94" s="16">
        <v>550</v>
      </c>
      <c r="N94" s="16">
        <v>526</v>
      </c>
      <c r="O94" s="16">
        <v>520</v>
      </c>
      <c r="P94" s="16">
        <v>544.29</v>
      </c>
    </row>
    <row r="95" spans="1:16" ht="18" customHeight="1" x14ac:dyDescent="0.25">
      <c r="A95" s="25"/>
      <c r="B95" s="2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</row>
    <row r="96" spans="1:16" ht="18" customHeight="1" x14ac:dyDescent="0.25">
      <c r="A96" s="25" t="s">
        <v>27</v>
      </c>
      <c r="B96" s="25" t="s">
        <v>47</v>
      </c>
      <c r="C96" s="16">
        <v>57</v>
      </c>
      <c r="D96" s="16">
        <v>72</v>
      </c>
      <c r="E96" s="16">
        <v>51</v>
      </c>
      <c r="F96" s="16">
        <v>48</v>
      </c>
      <c r="G96" s="16">
        <v>59</v>
      </c>
      <c r="H96" s="16">
        <v>45</v>
      </c>
      <c r="I96" s="16">
        <v>38</v>
      </c>
      <c r="J96" s="16">
        <v>52</v>
      </c>
      <c r="K96" s="16">
        <v>44</v>
      </c>
      <c r="L96" s="16">
        <v>37</v>
      </c>
      <c r="M96" s="16">
        <v>33</v>
      </c>
      <c r="N96" s="16">
        <v>41</v>
      </c>
      <c r="O96" s="16">
        <v>35</v>
      </c>
      <c r="P96" s="16">
        <v>22</v>
      </c>
    </row>
    <row r="97" spans="1:16" ht="18" customHeight="1" x14ac:dyDescent="0.25">
      <c r="A97" s="25" t="s">
        <v>27</v>
      </c>
      <c r="B97" s="25" t="s">
        <v>49</v>
      </c>
      <c r="C97" s="16">
        <v>3.46</v>
      </c>
      <c r="D97" s="16">
        <v>3.37</v>
      </c>
      <c r="E97" s="16">
        <v>3.6</v>
      </c>
      <c r="F97" s="16">
        <v>3.47</v>
      </c>
      <c r="G97" s="16">
        <v>3.41</v>
      </c>
      <c r="H97" s="16">
        <v>3.58</v>
      </c>
      <c r="I97" s="16">
        <v>3.6</v>
      </c>
      <c r="J97" s="16">
        <v>3.67</v>
      </c>
      <c r="K97" s="16">
        <v>3.32</v>
      </c>
      <c r="L97" s="16">
        <v>3.66</v>
      </c>
      <c r="M97" s="16">
        <v>3.62</v>
      </c>
      <c r="N97" s="16">
        <v>3.49</v>
      </c>
      <c r="O97" s="16">
        <v>3.68</v>
      </c>
      <c r="P97" s="16">
        <v>3.64</v>
      </c>
    </row>
    <row r="98" spans="1:16" ht="18" customHeight="1" x14ac:dyDescent="0.25">
      <c r="A98" s="25" t="s">
        <v>27</v>
      </c>
      <c r="B98" s="25" t="s">
        <v>50</v>
      </c>
      <c r="C98" s="16">
        <v>3.05</v>
      </c>
      <c r="D98" s="16">
        <v>3.02</v>
      </c>
      <c r="E98" s="16">
        <v>2.93</v>
      </c>
      <c r="F98" s="16">
        <v>3.15</v>
      </c>
      <c r="G98" s="16">
        <v>2.9</v>
      </c>
      <c r="H98" s="16">
        <v>3.06</v>
      </c>
      <c r="I98" s="16">
        <v>3.04</v>
      </c>
      <c r="J98" s="16">
        <v>3.09</v>
      </c>
      <c r="K98" s="16">
        <v>3.05</v>
      </c>
      <c r="L98" s="16">
        <v>3.14</v>
      </c>
      <c r="M98" s="16">
        <v>3.17</v>
      </c>
      <c r="N98" s="16">
        <v>3.06</v>
      </c>
      <c r="O98" s="16">
        <v>3.18</v>
      </c>
      <c r="P98" s="16">
        <v>3.43</v>
      </c>
    </row>
    <row r="99" spans="1:16" ht="18" customHeight="1" x14ac:dyDescent="0.25">
      <c r="A99" s="25" t="s">
        <v>27</v>
      </c>
      <c r="B99" s="25" t="s">
        <v>51</v>
      </c>
      <c r="C99" s="16">
        <v>23.59</v>
      </c>
      <c r="D99" s="16">
        <v>23.76</v>
      </c>
      <c r="E99" s="16">
        <v>24.14</v>
      </c>
      <c r="F99" s="16">
        <v>24.41</v>
      </c>
      <c r="G99" s="16">
        <v>24.65</v>
      </c>
      <c r="H99" s="16">
        <v>25.09</v>
      </c>
      <c r="I99" s="16">
        <v>25.27</v>
      </c>
      <c r="J99" s="16">
        <v>24.58</v>
      </c>
      <c r="K99" s="16">
        <v>25.5</v>
      </c>
      <c r="L99" s="16">
        <v>19</v>
      </c>
      <c r="M99" s="16">
        <v>19.71</v>
      </c>
      <c r="N99" s="16">
        <v>22.4</v>
      </c>
      <c r="O99" s="16">
        <v>27</v>
      </c>
      <c r="P99" s="16">
        <v>29</v>
      </c>
    </row>
    <row r="100" spans="1:16" ht="18" customHeight="1" x14ac:dyDescent="0.25">
      <c r="A100" s="25" t="s">
        <v>27</v>
      </c>
      <c r="B100" s="25" t="s">
        <v>52</v>
      </c>
      <c r="C100" s="16">
        <v>22.88</v>
      </c>
      <c r="D100" s="16">
        <v>22.76</v>
      </c>
      <c r="E100" s="16">
        <v>24</v>
      </c>
      <c r="F100" s="16">
        <v>22.95</v>
      </c>
      <c r="G100" s="16">
        <v>24.05</v>
      </c>
      <c r="H100" s="16">
        <v>24.82</v>
      </c>
      <c r="I100" s="16">
        <v>24.64</v>
      </c>
      <c r="J100" s="16">
        <v>24</v>
      </c>
      <c r="K100" s="16">
        <v>25.9</v>
      </c>
      <c r="L100" s="16">
        <v>18.329999999999998</v>
      </c>
      <c r="M100" s="16">
        <v>19.14</v>
      </c>
      <c r="N100" s="16">
        <v>22.4</v>
      </c>
      <c r="O100" s="16">
        <v>23</v>
      </c>
      <c r="P100" s="16">
        <v>29</v>
      </c>
    </row>
    <row r="101" spans="1:16" ht="18" customHeight="1" x14ac:dyDescent="0.25">
      <c r="A101" s="25" t="s">
        <v>27</v>
      </c>
      <c r="B101" s="25" t="s">
        <v>53</v>
      </c>
      <c r="C101" s="16">
        <v>24</v>
      </c>
      <c r="D101" s="16">
        <v>23.92</v>
      </c>
      <c r="E101" s="16">
        <v>24.79</v>
      </c>
      <c r="F101" s="16">
        <v>24.68</v>
      </c>
      <c r="G101" s="16">
        <v>24.55</v>
      </c>
      <c r="H101" s="16">
        <v>25.64</v>
      </c>
      <c r="I101" s="16">
        <v>26.09</v>
      </c>
      <c r="J101" s="16">
        <v>23.67</v>
      </c>
      <c r="K101" s="16">
        <v>24.9</v>
      </c>
      <c r="L101" s="16">
        <v>19</v>
      </c>
      <c r="M101" s="16">
        <v>21.29</v>
      </c>
      <c r="N101" s="16">
        <v>22.4</v>
      </c>
      <c r="O101" s="16">
        <v>32</v>
      </c>
      <c r="P101" s="16">
        <v>29</v>
      </c>
    </row>
    <row r="102" spans="1:16" ht="18" customHeight="1" x14ac:dyDescent="0.25">
      <c r="A102" s="25" t="s">
        <v>27</v>
      </c>
      <c r="B102" s="25" t="s">
        <v>54</v>
      </c>
      <c r="C102" s="16">
        <v>1085.45</v>
      </c>
      <c r="D102" s="16">
        <v>1171.8800000000001</v>
      </c>
      <c r="E102" s="16">
        <v>1240</v>
      </c>
      <c r="F102" s="16">
        <v>1162.5</v>
      </c>
      <c r="G102" s="16">
        <v>1093.53</v>
      </c>
      <c r="H102" s="16">
        <v>1137.69</v>
      </c>
      <c r="I102" s="16">
        <v>1072</v>
      </c>
      <c r="J102" s="16">
        <v>1101</v>
      </c>
      <c r="K102" s="16">
        <v>1195</v>
      </c>
      <c r="L102" s="16">
        <v>1020</v>
      </c>
      <c r="M102" s="16">
        <v>1107.5</v>
      </c>
      <c r="N102" s="16">
        <v>0</v>
      </c>
      <c r="O102" s="16">
        <v>0</v>
      </c>
      <c r="P102" s="16">
        <v>0</v>
      </c>
    </row>
    <row r="103" spans="1:16" ht="18" customHeight="1" x14ac:dyDescent="0.25">
      <c r="A103" s="25" t="s">
        <v>27</v>
      </c>
      <c r="B103" s="25" t="s">
        <v>55</v>
      </c>
      <c r="C103" s="16">
        <v>560</v>
      </c>
      <c r="D103" s="16">
        <v>567.5</v>
      </c>
      <c r="E103" s="16">
        <v>596.25</v>
      </c>
      <c r="F103" s="16">
        <v>576.66999999999996</v>
      </c>
      <c r="G103" s="16">
        <v>545.29</v>
      </c>
      <c r="H103" s="16">
        <v>564.62</v>
      </c>
      <c r="I103" s="16">
        <v>524.66999999999996</v>
      </c>
      <c r="J103" s="16">
        <v>543</v>
      </c>
      <c r="K103" s="16">
        <v>607.5</v>
      </c>
      <c r="L103" s="16">
        <v>510</v>
      </c>
      <c r="M103" s="16">
        <v>555</v>
      </c>
      <c r="N103" s="16">
        <v>0</v>
      </c>
      <c r="O103" s="16">
        <v>0</v>
      </c>
      <c r="P103" s="16">
        <v>0</v>
      </c>
    </row>
    <row r="104" spans="1:16" ht="18" customHeight="1" x14ac:dyDescent="0.25">
      <c r="A104" s="25" t="s">
        <v>27</v>
      </c>
      <c r="B104" s="25" t="s">
        <v>56</v>
      </c>
      <c r="C104" s="16">
        <v>525.45000000000005</v>
      </c>
      <c r="D104" s="16">
        <v>604.38</v>
      </c>
      <c r="E104" s="16">
        <v>643.75</v>
      </c>
      <c r="F104" s="16">
        <v>585.83000000000004</v>
      </c>
      <c r="G104" s="16">
        <v>548.24</v>
      </c>
      <c r="H104" s="16">
        <v>573.08000000000004</v>
      </c>
      <c r="I104" s="16">
        <v>547.33000000000004</v>
      </c>
      <c r="J104" s="16">
        <v>558</v>
      </c>
      <c r="K104" s="16">
        <v>587.5</v>
      </c>
      <c r="L104" s="16">
        <v>510</v>
      </c>
      <c r="M104" s="16">
        <v>552.5</v>
      </c>
      <c r="N104" s="16">
        <v>0</v>
      </c>
      <c r="O104" s="16">
        <v>0</v>
      </c>
      <c r="P104" s="16">
        <v>0</v>
      </c>
    </row>
    <row r="105" spans="1:16" ht="18" customHeight="1" x14ac:dyDescent="0.25">
      <c r="A105" s="25" t="s">
        <v>27</v>
      </c>
      <c r="B105" s="25" t="s">
        <v>57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1365</v>
      </c>
      <c r="K105" s="16">
        <v>1190</v>
      </c>
      <c r="L105" s="16">
        <v>1156</v>
      </c>
      <c r="M105" s="16">
        <v>1051.82</v>
      </c>
      <c r="N105" s="16">
        <v>1091.82</v>
      </c>
      <c r="O105" s="16">
        <v>1180</v>
      </c>
      <c r="P105" s="16">
        <v>1145</v>
      </c>
    </row>
    <row r="106" spans="1:16" ht="18" customHeight="1" x14ac:dyDescent="0.25">
      <c r="A106" s="25" t="s">
        <v>27</v>
      </c>
      <c r="B106" s="25" t="s">
        <v>58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670</v>
      </c>
      <c r="K106" s="16">
        <v>611.66999999999996</v>
      </c>
      <c r="L106" s="16">
        <v>618</v>
      </c>
      <c r="M106" s="16">
        <v>526.36</v>
      </c>
      <c r="N106" s="16">
        <v>560</v>
      </c>
      <c r="O106" s="16">
        <v>603.75</v>
      </c>
      <c r="P106" s="16">
        <v>576.66999999999996</v>
      </c>
    </row>
    <row r="107" spans="1:16" ht="18" customHeight="1" x14ac:dyDescent="0.25">
      <c r="A107" s="25" t="s">
        <v>27</v>
      </c>
      <c r="B107" s="25" t="s">
        <v>59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695</v>
      </c>
      <c r="K107" s="16">
        <v>586.66999999999996</v>
      </c>
      <c r="L107" s="16">
        <v>538</v>
      </c>
      <c r="M107" s="16">
        <v>528.17999999999995</v>
      </c>
      <c r="N107" s="16">
        <v>534.54999999999995</v>
      </c>
      <c r="O107" s="16">
        <v>576.25</v>
      </c>
      <c r="P107" s="16">
        <v>571.66999999999996</v>
      </c>
    </row>
  </sheetData>
  <mergeCells count="4">
    <mergeCell ref="C1:P1"/>
    <mergeCell ref="C2:P2"/>
    <mergeCell ref="C3:P3"/>
    <mergeCell ref="A1:B3"/>
  </mergeCells>
  <pageMargins left="0.57999999999999996" right="0.08" top="1.25" bottom="1" header="0.5" footer="0.5"/>
  <pageSetup scale="75" orientation="landscape" horizontalDpi="300" verticalDpi="300" r:id="rId1"/>
  <headerFooter>
    <oddHeader>&amp;LUniversity of Idaho
New Transfer Student
GPA, ACT, and SAT by College&amp;RInstitutional Research</oddHeader>
    <oddFooter>&amp;L&amp;F&amp;C&amp;P/&amp;N&amp;R&amp;D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88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8" customHeight="1" x14ac:dyDescent="0.25"/>
  <cols>
    <col min="1" max="2" width="11.5703125" style="1" customWidth="1"/>
    <col min="3" max="3" width="8.5703125" style="1" bestFit="1" customWidth="1"/>
    <col min="4" max="4" width="11.42578125" style="1" bestFit="1" customWidth="1"/>
    <col min="5" max="5" width="8.5703125" style="1" bestFit="1" customWidth="1"/>
    <col min="6" max="6" width="11.42578125" style="1" bestFit="1" customWidth="1"/>
    <col min="7" max="7" width="8.5703125" style="1" bestFit="1" customWidth="1"/>
    <col min="8" max="8" width="11.42578125" style="1" bestFit="1" customWidth="1"/>
    <col min="9" max="9" width="8.5703125" style="1" bestFit="1" customWidth="1"/>
    <col min="10" max="10" width="11.42578125" style="1" bestFit="1" customWidth="1"/>
    <col min="11" max="16384" width="9.140625" style="1"/>
  </cols>
  <sheetData>
    <row r="1" spans="1:10" ht="27.95" customHeight="1" x14ac:dyDescent="0.25">
      <c r="A1" s="177" t="s">
        <v>60</v>
      </c>
      <c r="B1" s="178"/>
      <c r="C1" s="162" t="s">
        <v>98</v>
      </c>
      <c r="D1" s="162"/>
      <c r="E1" s="162"/>
      <c r="F1" s="162"/>
      <c r="G1" s="162"/>
      <c r="H1" s="162"/>
      <c r="I1" s="162"/>
      <c r="J1" s="163"/>
    </row>
    <row r="2" spans="1:10" ht="18" customHeight="1" x14ac:dyDescent="0.25">
      <c r="A2" s="179"/>
      <c r="B2" s="180"/>
      <c r="C2" s="164" t="s">
        <v>94</v>
      </c>
      <c r="D2" s="164"/>
      <c r="E2" s="164"/>
      <c r="F2" s="164"/>
      <c r="G2" s="164"/>
      <c r="H2" s="164"/>
      <c r="I2" s="164"/>
      <c r="J2" s="165"/>
    </row>
    <row r="3" spans="1:10" ht="18" customHeight="1" x14ac:dyDescent="0.25">
      <c r="A3" s="179"/>
      <c r="B3" s="180"/>
      <c r="C3" s="164" t="s">
        <v>93</v>
      </c>
      <c r="D3" s="164"/>
      <c r="E3" s="164"/>
      <c r="F3" s="164"/>
      <c r="G3" s="164"/>
      <c r="H3" s="164"/>
      <c r="I3" s="164"/>
      <c r="J3" s="165"/>
    </row>
    <row r="4" spans="1:10" ht="18" customHeight="1" x14ac:dyDescent="0.25">
      <c r="A4" s="179"/>
      <c r="B4" s="180"/>
      <c r="C4" s="159" t="s">
        <v>48</v>
      </c>
      <c r="D4" s="160"/>
      <c r="E4" s="159" t="s">
        <v>35</v>
      </c>
      <c r="F4" s="160"/>
      <c r="G4" s="159" t="s">
        <v>44</v>
      </c>
      <c r="H4" s="160"/>
      <c r="I4" s="159" t="s">
        <v>92</v>
      </c>
      <c r="J4" s="161"/>
    </row>
    <row r="5" spans="1:10" ht="27.95" customHeight="1" x14ac:dyDescent="0.25">
      <c r="A5" s="15" t="s">
        <v>50</v>
      </c>
      <c r="B5" s="13" t="s">
        <v>97</v>
      </c>
      <c r="C5" s="13" t="s">
        <v>89</v>
      </c>
      <c r="D5" s="13" t="s">
        <v>90</v>
      </c>
      <c r="E5" s="13" t="s">
        <v>89</v>
      </c>
      <c r="F5" s="13" t="s">
        <v>90</v>
      </c>
      <c r="G5" s="13" t="s">
        <v>89</v>
      </c>
      <c r="H5" s="13" t="s">
        <v>90</v>
      </c>
      <c r="I5" s="13" t="s">
        <v>89</v>
      </c>
      <c r="J5" s="2" t="s">
        <v>90</v>
      </c>
    </row>
    <row r="6" spans="1:10" ht="18" customHeight="1" x14ac:dyDescent="0.25">
      <c r="A6" s="24" t="s">
        <v>61</v>
      </c>
      <c r="B6" s="28" t="s">
        <v>15</v>
      </c>
      <c r="C6" s="17">
        <v>33</v>
      </c>
      <c r="D6" s="20">
        <v>1</v>
      </c>
      <c r="E6" s="17">
        <v>15</v>
      </c>
      <c r="F6" s="20">
        <v>0.45</v>
      </c>
      <c r="G6" s="17">
        <v>0</v>
      </c>
      <c r="H6" s="20">
        <v>0</v>
      </c>
      <c r="I6" s="17">
        <v>18</v>
      </c>
      <c r="J6" s="20">
        <v>0.55000000000000004</v>
      </c>
    </row>
    <row r="7" spans="1:10" ht="18" customHeight="1" x14ac:dyDescent="0.25">
      <c r="A7" s="25" t="s">
        <v>61</v>
      </c>
      <c r="B7" s="28" t="s">
        <v>16</v>
      </c>
      <c r="C7" s="17">
        <v>21</v>
      </c>
      <c r="D7" s="20">
        <v>1</v>
      </c>
      <c r="E7" s="17">
        <v>6</v>
      </c>
      <c r="F7" s="20">
        <v>0.28999999999999998</v>
      </c>
      <c r="G7" s="17">
        <v>0</v>
      </c>
      <c r="H7" s="20">
        <v>0</v>
      </c>
      <c r="I7" s="17">
        <v>15</v>
      </c>
      <c r="J7" s="20">
        <v>0.71</v>
      </c>
    </row>
    <row r="8" spans="1:10" ht="18" customHeight="1" x14ac:dyDescent="0.25">
      <c r="A8" s="25" t="s">
        <v>61</v>
      </c>
      <c r="B8" s="28" t="s">
        <v>17</v>
      </c>
      <c r="C8" s="6">
        <v>16</v>
      </c>
      <c r="D8" s="7">
        <v>1</v>
      </c>
      <c r="E8" s="6">
        <v>5</v>
      </c>
      <c r="F8" s="7">
        <v>0.31</v>
      </c>
      <c r="G8" s="6">
        <v>0</v>
      </c>
      <c r="H8" s="7">
        <v>0</v>
      </c>
      <c r="I8" s="6">
        <v>11</v>
      </c>
      <c r="J8" s="7">
        <v>0.69</v>
      </c>
    </row>
    <row r="9" spans="1:10" ht="18" customHeight="1" x14ac:dyDescent="0.25">
      <c r="A9" s="25" t="s">
        <v>61</v>
      </c>
      <c r="B9" s="28" t="s">
        <v>18</v>
      </c>
      <c r="C9" s="6">
        <v>28</v>
      </c>
      <c r="D9" s="7">
        <v>1</v>
      </c>
      <c r="E9" s="6">
        <v>12</v>
      </c>
      <c r="F9" s="7">
        <v>0.43</v>
      </c>
      <c r="G9" s="6">
        <v>1</v>
      </c>
      <c r="H9" s="7">
        <v>0.04</v>
      </c>
      <c r="I9" s="6">
        <v>15</v>
      </c>
      <c r="J9" s="7">
        <v>0.54</v>
      </c>
    </row>
    <row r="10" spans="1:10" ht="18" customHeight="1" x14ac:dyDescent="0.25">
      <c r="A10" s="25" t="s">
        <v>61</v>
      </c>
      <c r="B10" s="28" t="s">
        <v>19</v>
      </c>
      <c r="C10" s="6">
        <v>14</v>
      </c>
      <c r="D10" s="7">
        <v>1</v>
      </c>
      <c r="E10" s="6">
        <v>5</v>
      </c>
      <c r="F10" s="7">
        <v>0.36</v>
      </c>
      <c r="G10" s="6">
        <v>0</v>
      </c>
      <c r="H10" s="7">
        <v>0</v>
      </c>
      <c r="I10" s="6">
        <v>9</v>
      </c>
      <c r="J10" s="7">
        <v>0.64</v>
      </c>
    </row>
    <row r="11" spans="1:10" ht="18" customHeight="1" x14ac:dyDescent="0.25">
      <c r="A11" s="43" t="s">
        <v>61</v>
      </c>
      <c r="B11" s="41" t="s">
        <v>20</v>
      </c>
      <c r="C11" s="8">
        <v>19</v>
      </c>
      <c r="D11" s="9">
        <v>1</v>
      </c>
      <c r="E11" s="8">
        <v>6</v>
      </c>
      <c r="F11" s="9">
        <v>0.32</v>
      </c>
      <c r="G11" s="8">
        <v>0</v>
      </c>
      <c r="H11" s="9">
        <v>0</v>
      </c>
      <c r="I11" s="8">
        <v>13</v>
      </c>
      <c r="J11" s="9">
        <v>0.68</v>
      </c>
    </row>
    <row r="12" spans="1:10" ht="18" customHeight="1" x14ac:dyDescent="0.25">
      <c r="A12" s="34" t="s">
        <v>61</v>
      </c>
      <c r="B12" s="42" t="s">
        <v>48</v>
      </c>
      <c r="C12" s="10">
        <f>SUM(C6:C11)</f>
        <v>131</v>
      </c>
      <c r="D12" s="11">
        <f>C12/C12</f>
        <v>1</v>
      </c>
      <c r="E12" s="10">
        <f>SUM(E6:E11)</f>
        <v>49</v>
      </c>
      <c r="F12" s="11">
        <f>E12/C12</f>
        <v>0.37404580152671757</v>
      </c>
      <c r="G12" s="10">
        <f>SUM(G6:G11)</f>
        <v>1</v>
      </c>
      <c r="H12" s="11">
        <f>G12/C12</f>
        <v>7.6335877862595417E-3</v>
      </c>
      <c r="I12" s="10">
        <f>SUM(I6:I11)</f>
        <v>81</v>
      </c>
      <c r="J12" s="11">
        <f>I12/C12</f>
        <v>0.61832061068702293</v>
      </c>
    </row>
    <row r="13" spans="1:10" ht="18" customHeight="1" x14ac:dyDescent="0.25">
      <c r="A13" s="32"/>
      <c r="B13" s="28"/>
      <c r="C13" s="6"/>
      <c r="D13" s="7"/>
      <c r="E13" s="6"/>
      <c r="F13" s="7"/>
      <c r="G13" s="6"/>
      <c r="H13" s="7"/>
      <c r="I13" s="6"/>
      <c r="J13" s="7"/>
    </row>
    <row r="14" spans="1:10" ht="18" customHeight="1" x14ac:dyDescent="0.25">
      <c r="A14" s="24" t="s">
        <v>62</v>
      </c>
      <c r="B14" s="28" t="s">
        <v>15</v>
      </c>
      <c r="C14" s="6">
        <v>19</v>
      </c>
      <c r="D14" s="7">
        <v>1</v>
      </c>
      <c r="E14" s="6">
        <v>8</v>
      </c>
      <c r="F14" s="7">
        <v>0.42</v>
      </c>
      <c r="G14" s="6">
        <v>0</v>
      </c>
      <c r="H14" s="7">
        <v>0</v>
      </c>
      <c r="I14" s="6">
        <v>11</v>
      </c>
      <c r="J14" s="7">
        <v>0.57999999999999996</v>
      </c>
    </row>
    <row r="15" spans="1:10" ht="18" customHeight="1" x14ac:dyDescent="0.25">
      <c r="A15" s="24" t="s">
        <v>62</v>
      </c>
      <c r="B15" s="28" t="s">
        <v>16</v>
      </c>
      <c r="C15" s="6">
        <v>17</v>
      </c>
      <c r="D15" s="7">
        <v>1</v>
      </c>
      <c r="E15" s="6">
        <v>9</v>
      </c>
      <c r="F15" s="7">
        <v>0.53</v>
      </c>
      <c r="G15" s="6">
        <v>0</v>
      </c>
      <c r="H15" s="7">
        <v>0</v>
      </c>
      <c r="I15" s="6">
        <v>8</v>
      </c>
      <c r="J15" s="7">
        <v>0.47</v>
      </c>
    </row>
    <row r="16" spans="1:10" ht="18" customHeight="1" x14ac:dyDescent="0.25">
      <c r="A16" s="25" t="s">
        <v>62</v>
      </c>
      <c r="B16" s="28" t="s">
        <v>17</v>
      </c>
      <c r="C16" s="6">
        <v>13</v>
      </c>
      <c r="D16" s="7">
        <v>1</v>
      </c>
      <c r="E16" s="6">
        <v>2</v>
      </c>
      <c r="F16" s="7">
        <v>0.15</v>
      </c>
      <c r="G16" s="6">
        <v>0</v>
      </c>
      <c r="H16" s="7">
        <v>0</v>
      </c>
      <c r="I16" s="6">
        <v>11</v>
      </c>
      <c r="J16" s="7">
        <v>0.85</v>
      </c>
    </row>
    <row r="17" spans="1:10" ht="18" customHeight="1" x14ac:dyDescent="0.25">
      <c r="A17" s="24" t="s">
        <v>62</v>
      </c>
      <c r="B17" s="28" t="s">
        <v>18</v>
      </c>
      <c r="C17" s="6">
        <v>15</v>
      </c>
      <c r="D17" s="7">
        <v>1</v>
      </c>
      <c r="E17" s="6">
        <v>4</v>
      </c>
      <c r="F17" s="7">
        <v>0.27</v>
      </c>
      <c r="G17" s="6">
        <v>0</v>
      </c>
      <c r="H17" s="7">
        <v>0</v>
      </c>
      <c r="I17" s="6">
        <v>11</v>
      </c>
      <c r="J17" s="7">
        <v>0.73</v>
      </c>
    </row>
    <row r="18" spans="1:10" ht="18" customHeight="1" x14ac:dyDescent="0.25">
      <c r="A18" s="24" t="s">
        <v>62</v>
      </c>
      <c r="B18" s="28" t="s">
        <v>19</v>
      </c>
      <c r="C18" s="6">
        <v>11</v>
      </c>
      <c r="D18" s="7">
        <v>1</v>
      </c>
      <c r="E18" s="6">
        <v>1</v>
      </c>
      <c r="F18" s="7">
        <v>0.09</v>
      </c>
      <c r="G18" s="6">
        <v>0</v>
      </c>
      <c r="H18" s="7">
        <v>0</v>
      </c>
      <c r="I18" s="6">
        <v>10</v>
      </c>
      <c r="J18" s="7">
        <v>0.91</v>
      </c>
    </row>
    <row r="19" spans="1:10" ht="18" customHeight="1" x14ac:dyDescent="0.25">
      <c r="A19" s="43" t="s">
        <v>62</v>
      </c>
      <c r="B19" s="41" t="s">
        <v>20</v>
      </c>
      <c r="C19" s="8">
        <v>9</v>
      </c>
      <c r="D19" s="9">
        <v>1</v>
      </c>
      <c r="E19" s="8">
        <v>1</v>
      </c>
      <c r="F19" s="9">
        <v>0.11</v>
      </c>
      <c r="G19" s="8">
        <v>0</v>
      </c>
      <c r="H19" s="9">
        <v>0</v>
      </c>
      <c r="I19" s="8">
        <v>8</v>
      </c>
      <c r="J19" s="9">
        <v>0.89</v>
      </c>
    </row>
    <row r="20" spans="1:10" ht="18" customHeight="1" x14ac:dyDescent="0.25">
      <c r="A20" s="36" t="s">
        <v>62</v>
      </c>
      <c r="B20" s="42" t="s">
        <v>48</v>
      </c>
      <c r="C20" s="10">
        <f>SUM(C14:C19)</f>
        <v>84</v>
      </c>
      <c r="D20" s="11">
        <f>C20/C20</f>
        <v>1</v>
      </c>
      <c r="E20" s="10">
        <f>SUM(E14:E19)</f>
        <v>25</v>
      </c>
      <c r="F20" s="11">
        <f>E20/C20</f>
        <v>0.29761904761904762</v>
      </c>
      <c r="G20" s="10">
        <f>SUM(G14:G19)</f>
        <v>0</v>
      </c>
      <c r="H20" s="11">
        <f>G20/C20</f>
        <v>0</v>
      </c>
      <c r="I20" s="10">
        <f>SUM(I14:I19)</f>
        <v>59</v>
      </c>
      <c r="J20" s="11">
        <f>I20/C20</f>
        <v>0.70238095238095233</v>
      </c>
    </row>
    <row r="21" spans="1:10" ht="18" customHeight="1" x14ac:dyDescent="0.25">
      <c r="A21" s="32"/>
      <c r="B21" s="28"/>
      <c r="C21" s="6"/>
      <c r="D21" s="7"/>
      <c r="E21" s="6"/>
      <c r="F21" s="7"/>
      <c r="G21" s="6"/>
      <c r="H21" s="7"/>
      <c r="I21" s="6"/>
      <c r="J21" s="7"/>
    </row>
    <row r="22" spans="1:10" ht="18" customHeight="1" x14ac:dyDescent="0.25">
      <c r="A22" s="24" t="s">
        <v>63</v>
      </c>
      <c r="B22" s="28" t="s">
        <v>15</v>
      </c>
      <c r="C22" s="6">
        <v>27</v>
      </c>
      <c r="D22" s="7">
        <v>1</v>
      </c>
      <c r="E22" s="6">
        <v>9</v>
      </c>
      <c r="F22" s="7">
        <v>0.33</v>
      </c>
      <c r="G22" s="6">
        <v>0</v>
      </c>
      <c r="H22" s="7">
        <v>0</v>
      </c>
      <c r="I22" s="6">
        <v>18</v>
      </c>
      <c r="J22" s="7">
        <v>0.67</v>
      </c>
    </row>
    <row r="23" spans="1:10" ht="18" customHeight="1" x14ac:dyDescent="0.25">
      <c r="A23" s="25" t="s">
        <v>63</v>
      </c>
      <c r="B23" s="28" t="s">
        <v>16</v>
      </c>
      <c r="C23" s="6">
        <v>16</v>
      </c>
      <c r="D23" s="7">
        <v>1</v>
      </c>
      <c r="E23" s="6">
        <v>4</v>
      </c>
      <c r="F23" s="7">
        <v>0.25</v>
      </c>
      <c r="G23" s="6">
        <v>0</v>
      </c>
      <c r="H23" s="7">
        <v>0</v>
      </c>
      <c r="I23" s="6">
        <v>12</v>
      </c>
      <c r="J23" s="7">
        <v>0.75</v>
      </c>
    </row>
    <row r="24" spans="1:10" ht="18" customHeight="1" x14ac:dyDescent="0.25">
      <c r="A24" s="25" t="s">
        <v>63</v>
      </c>
      <c r="B24" s="28" t="s">
        <v>17</v>
      </c>
      <c r="C24" s="6">
        <v>11</v>
      </c>
      <c r="D24" s="7">
        <v>1</v>
      </c>
      <c r="E24" s="6">
        <v>4</v>
      </c>
      <c r="F24" s="7">
        <v>0.36</v>
      </c>
      <c r="G24" s="6">
        <v>0</v>
      </c>
      <c r="H24" s="7">
        <v>0</v>
      </c>
      <c r="I24" s="6">
        <v>7</v>
      </c>
      <c r="J24" s="7">
        <v>0.64</v>
      </c>
    </row>
    <row r="25" spans="1:10" ht="18" customHeight="1" x14ac:dyDescent="0.25">
      <c r="A25" s="24" t="s">
        <v>63</v>
      </c>
      <c r="B25" s="28" t="s">
        <v>18</v>
      </c>
      <c r="C25" s="6">
        <v>19</v>
      </c>
      <c r="D25" s="7">
        <v>1</v>
      </c>
      <c r="E25" s="6">
        <v>8</v>
      </c>
      <c r="F25" s="7">
        <v>0.42</v>
      </c>
      <c r="G25" s="6">
        <v>1</v>
      </c>
      <c r="H25" s="7">
        <v>0.05</v>
      </c>
      <c r="I25" s="6">
        <v>10</v>
      </c>
      <c r="J25" s="7">
        <v>0.53</v>
      </c>
    </row>
    <row r="26" spans="1:10" ht="18" customHeight="1" x14ac:dyDescent="0.25">
      <c r="A26" s="25" t="s">
        <v>63</v>
      </c>
      <c r="B26" s="28" t="s">
        <v>19</v>
      </c>
      <c r="C26" s="6">
        <v>20</v>
      </c>
      <c r="D26" s="7">
        <v>1</v>
      </c>
      <c r="E26" s="6">
        <v>10</v>
      </c>
      <c r="F26" s="7">
        <v>0.5</v>
      </c>
      <c r="G26" s="6">
        <v>1</v>
      </c>
      <c r="H26" s="7">
        <v>0.05</v>
      </c>
      <c r="I26" s="6">
        <v>9</v>
      </c>
      <c r="J26" s="7">
        <v>0.45</v>
      </c>
    </row>
    <row r="27" spans="1:10" ht="18" customHeight="1" x14ac:dyDescent="0.25">
      <c r="A27" s="30" t="s">
        <v>63</v>
      </c>
      <c r="B27" s="41" t="s">
        <v>20</v>
      </c>
      <c r="C27" s="8">
        <v>11</v>
      </c>
      <c r="D27" s="9">
        <v>1</v>
      </c>
      <c r="E27" s="8">
        <v>3</v>
      </c>
      <c r="F27" s="9">
        <v>0.27</v>
      </c>
      <c r="G27" s="8">
        <v>1</v>
      </c>
      <c r="H27" s="9">
        <v>0.09</v>
      </c>
      <c r="I27" s="8">
        <v>7</v>
      </c>
      <c r="J27" s="9">
        <v>0.64</v>
      </c>
    </row>
    <row r="28" spans="1:10" ht="18" customHeight="1" x14ac:dyDescent="0.25">
      <c r="A28" s="36" t="s">
        <v>63</v>
      </c>
      <c r="B28" s="42" t="s">
        <v>48</v>
      </c>
      <c r="C28" s="10">
        <f>SUM(C22:C27)</f>
        <v>104</v>
      </c>
      <c r="D28" s="11">
        <f>C28/C28</f>
        <v>1</v>
      </c>
      <c r="E28" s="10">
        <f>SUM(E22:E27)</f>
        <v>38</v>
      </c>
      <c r="F28" s="11">
        <f>E28/C28</f>
        <v>0.36538461538461536</v>
      </c>
      <c r="G28" s="10">
        <f>SUM(G22:G27)</f>
        <v>3</v>
      </c>
      <c r="H28" s="11">
        <f>G28/C28</f>
        <v>2.8846153846153848E-2</v>
      </c>
      <c r="I28" s="10">
        <f>SUM(I22:I27)</f>
        <v>63</v>
      </c>
      <c r="J28" s="11">
        <f>I28/C28</f>
        <v>0.60576923076923073</v>
      </c>
    </row>
    <row r="29" spans="1:10" ht="18" customHeight="1" x14ac:dyDescent="0.25">
      <c r="A29" s="32"/>
      <c r="B29" s="28"/>
      <c r="C29" s="6"/>
      <c r="D29" s="7"/>
      <c r="E29" s="6"/>
      <c r="F29" s="7"/>
      <c r="G29" s="6"/>
      <c r="H29" s="7"/>
      <c r="I29" s="6"/>
      <c r="J29" s="7"/>
    </row>
    <row r="30" spans="1:10" ht="18" customHeight="1" x14ac:dyDescent="0.25">
      <c r="A30" s="24" t="s">
        <v>64</v>
      </c>
      <c r="B30" s="28" t="s">
        <v>15</v>
      </c>
      <c r="C30" s="6">
        <v>25</v>
      </c>
      <c r="D30" s="7">
        <v>1</v>
      </c>
      <c r="E30" s="6">
        <v>11</v>
      </c>
      <c r="F30" s="7">
        <v>0.44</v>
      </c>
      <c r="G30" s="6">
        <v>0</v>
      </c>
      <c r="H30" s="7">
        <v>0</v>
      </c>
      <c r="I30" s="6">
        <v>14</v>
      </c>
      <c r="J30" s="7">
        <v>0.56000000000000005</v>
      </c>
    </row>
    <row r="31" spans="1:10" ht="18" customHeight="1" x14ac:dyDescent="0.25">
      <c r="A31" s="25" t="s">
        <v>64</v>
      </c>
      <c r="B31" s="28" t="s">
        <v>16</v>
      </c>
      <c r="C31" s="6">
        <v>26</v>
      </c>
      <c r="D31" s="7">
        <v>1</v>
      </c>
      <c r="E31" s="6">
        <v>11</v>
      </c>
      <c r="F31" s="7">
        <v>0.42</v>
      </c>
      <c r="G31" s="6">
        <v>1</v>
      </c>
      <c r="H31" s="7">
        <v>0.04</v>
      </c>
      <c r="I31" s="6">
        <v>14</v>
      </c>
      <c r="J31" s="7">
        <v>0.54</v>
      </c>
    </row>
    <row r="32" spans="1:10" ht="18" customHeight="1" x14ac:dyDescent="0.25">
      <c r="A32" s="25" t="s">
        <v>64</v>
      </c>
      <c r="B32" s="28" t="s">
        <v>17</v>
      </c>
      <c r="C32" s="6">
        <v>29</v>
      </c>
      <c r="D32" s="7">
        <v>1</v>
      </c>
      <c r="E32" s="6">
        <v>7</v>
      </c>
      <c r="F32" s="7">
        <v>0.24</v>
      </c>
      <c r="G32" s="6">
        <v>0</v>
      </c>
      <c r="H32" s="7">
        <v>0</v>
      </c>
      <c r="I32" s="6">
        <v>22</v>
      </c>
      <c r="J32" s="7">
        <v>0.76</v>
      </c>
    </row>
    <row r="33" spans="1:10" ht="18" customHeight="1" x14ac:dyDescent="0.25">
      <c r="A33" s="24" t="s">
        <v>64</v>
      </c>
      <c r="B33" s="28" t="s">
        <v>18</v>
      </c>
      <c r="C33" s="6">
        <v>20</v>
      </c>
      <c r="D33" s="7">
        <v>1</v>
      </c>
      <c r="E33" s="6">
        <v>5</v>
      </c>
      <c r="F33" s="7">
        <v>0.25</v>
      </c>
      <c r="G33" s="6">
        <v>0</v>
      </c>
      <c r="H33" s="7">
        <v>0</v>
      </c>
      <c r="I33" s="6">
        <v>15</v>
      </c>
      <c r="J33" s="7">
        <v>0.75</v>
      </c>
    </row>
    <row r="34" spans="1:10" ht="18" customHeight="1" x14ac:dyDescent="0.25">
      <c r="A34" s="25" t="s">
        <v>64</v>
      </c>
      <c r="B34" s="28" t="s">
        <v>19</v>
      </c>
      <c r="C34" s="6">
        <v>17</v>
      </c>
      <c r="D34" s="7">
        <v>1</v>
      </c>
      <c r="E34" s="6">
        <v>6</v>
      </c>
      <c r="F34" s="7">
        <v>0.35</v>
      </c>
      <c r="G34" s="6">
        <v>0</v>
      </c>
      <c r="H34" s="7">
        <v>0</v>
      </c>
      <c r="I34" s="6">
        <v>11</v>
      </c>
      <c r="J34" s="7">
        <v>0.65</v>
      </c>
    </row>
    <row r="35" spans="1:10" ht="18" customHeight="1" x14ac:dyDescent="0.25">
      <c r="A35" s="30" t="s">
        <v>64</v>
      </c>
      <c r="B35" s="41" t="s">
        <v>20</v>
      </c>
      <c r="C35" s="8">
        <v>19</v>
      </c>
      <c r="D35" s="9">
        <v>1</v>
      </c>
      <c r="E35" s="8">
        <v>7</v>
      </c>
      <c r="F35" s="9">
        <v>0.37</v>
      </c>
      <c r="G35" s="8">
        <v>0</v>
      </c>
      <c r="H35" s="9">
        <v>0</v>
      </c>
      <c r="I35" s="8">
        <v>12</v>
      </c>
      <c r="J35" s="9">
        <v>0.63</v>
      </c>
    </row>
    <row r="36" spans="1:10" ht="18" customHeight="1" x14ac:dyDescent="0.25">
      <c r="A36" s="36" t="s">
        <v>64</v>
      </c>
      <c r="B36" s="42" t="s">
        <v>48</v>
      </c>
      <c r="C36" s="10">
        <f>SUM(C30:C35)</f>
        <v>136</v>
      </c>
      <c r="D36" s="11">
        <f>C36/C36</f>
        <v>1</v>
      </c>
      <c r="E36" s="10">
        <f>SUM(E30:E35)</f>
        <v>47</v>
      </c>
      <c r="F36" s="11">
        <f>E36/C36</f>
        <v>0.34558823529411764</v>
      </c>
      <c r="G36" s="10">
        <f>SUM(G30:G35)</f>
        <v>1</v>
      </c>
      <c r="H36" s="11">
        <f>G36/C36</f>
        <v>7.3529411764705881E-3</v>
      </c>
      <c r="I36" s="10">
        <f>SUM(I30:I35)</f>
        <v>88</v>
      </c>
      <c r="J36" s="11">
        <f>I36/C36</f>
        <v>0.6470588235294118</v>
      </c>
    </row>
    <row r="37" spans="1:10" ht="18" customHeight="1" x14ac:dyDescent="0.25">
      <c r="A37" s="32"/>
      <c r="B37" s="28"/>
      <c r="C37" s="6"/>
      <c r="D37" s="7"/>
      <c r="E37" s="6"/>
      <c r="F37" s="7"/>
      <c r="G37" s="6"/>
      <c r="H37" s="7"/>
      <c r="I37" s="6"/>
      <c r="J37" s="7"/>
    </row>
    <row r="38" spans="1:10" ht="18" customHeight="1" x14ac:dyDescent="0.25">
      <c r="A38" s="25" t="s">
        <v>65</v>
      </c>
      <c r="B38" s="28" t="s">
        <v>15</v>
      </c>
      <c r="C38" s="6">
        <v>32</v>
      </c>
      <c r="D38" s="7">
        <v>1</v>
      </c>
      <c r="E38" s="6">
        <v>6</v>
      </c>
      <c r="F38" s="7">
        <v>0.19</v>
      </c>
      <c r="G38" s="6">
        <v>0</v>
      </c>
      <c r="H38" s="7">
        <v>0</v>
      </c>
      <c r="I38" s="6">
        <v>26</v>
      </c>
      <c r="J38" s="7">
        <v>0.81</v>
      </c>
    </row>
    <row r="39" spans="1:10" ht="18" customHeight="1" x14ac:dyDescent="0.25">
      <c r="A39" s="25" t="s">
        <v>65</v>
      </c>
      <c r="B39" s="28" t="s">
        <v>16</v>
      </c>
      <c r="C39" s="6">
        <v>34</v>
      </c>
      <c r="D39" s="7">
        <v>1</v>
      </c>
      <c r="E39" s="6">
        <v>10</v>
      </c>
      <c r="F39" s="7">
        <v>0.28999999999999998</v>
      </c>
      <c r="G39" s="6">
        <v>2</v>
      </c>
      <c r="H39" s="7">
        <v>0.06</v>
      </c>
      <c r="I39" s="6">
        <v>22</v>
      </c>
      <c r="J39" s="7">
        <v>0.65</v>
      </c>
    </row>
    <row r="40" spans="1:10" ht="18" customHeight="1" x14ac:dyDescent="0.25">
      <c r="A40" s="25" t="s">
        <v>65</v>
      </c>
      <c r="B40" s="28" t="s">
        <v>17</v>
      </c>
      <c r="C40" s="6">
        <v>22</v>
      </c>
      <c r="D40" s="7">
        <v>1</v>
      </c>
      <c r="E40" s="6">
        <v>4</v>
      </c>
      <c r="F40" s="7">
        <v>0.18</v>
      </c>
      <c r="G40" s="6">
        <v>0</v>
      </c>
      <c r="H40" s="7">
        <v>0</v>
      </c>
      <c r="I40" s="6">
        <v>18</v>
      </c>
      <c r="J40" s="7">
        <v>0.82</v>
      </c>
    </row>
    <row r="41" spans="1:10" ht="18" customHeight="1" x14ac:dyDescent="0.25">
      <c r="A41" s="25" t="s">
        <v>65</v>
      </c>
      <c r="B41" s="28" t="s">
        <v>18</v>
      </c>
      <c r="C41" s="6">
        <v>17</v>
      </c>
      <c r="D41" s="7">
        <v>1</v>
      </c>
      <c r="E41" s="6">
        <v>8</v>
      </c>
      <c r="F41" s="7">
        <v>0.47</v>
      </c>
      <c r="G41" s="6">
        <v>0</v>
      </c>
      <c r="H41" s="7">
        <v>0</v>
      </c>
      <c r="I41" s="6">
        <v>9</v>
      </c>
      <c r="J41" s="7">
        <v>0.53</v>
      </c>
    </row>
    <row r="42" spans="1:10" ht="18" customHeight="1" x14ac:dyDescent="0.25">
      <c r="A42" s="25" t="s">
        <v>65</v>
      </c>
      <c r="B42" s="28" t="s">
        <v>19</v>
      </c>
      <c r="C42" s="6">
        <v>20</v>
      </c>
      <c r="D42" s="7">
        <v>1</v>
      </c>
      <c r="E42" s="6">
        <v>11</v>
      </c>
      <c r="F42" s="7">
        <v>0.55000000000000004</v>
      </c>
      <c r="G42" s="6">
        <v>0</v>
      </c>
      <c r="H42" s="7">
        <v>0</v>
      </c>
      <c r="I42" s="6">
        <v>9</v>
      </c>
      <c r="J42" s="7">
        <v>0.45</v>
      </c>
    </row>
    <row r="43" spans="1:10" ht="18" customHeight="1" x14ac:dyDescent="0.25">
      <c r="A43" s="30" t="s">
        <v>65</v>
      </c>
      <c r="B43" s="41" t="s">
        <v>20</v>
      </c>
      <c r="C43" s="8">
        <v>18</v>
      </c>
      <c r="D43" s="9">
        <v>1</v>
      </c>
      <c r="E43" s="8">
        <v>7</v>
      </c>
      <c r="F43" s="9">
        <v>0.39</v>
      </c>
      <c r="G43" s="8">
        <v>0</v>
      </c>
      <c r="H43" s="9">
        <v>0</v>
      </c>
      <c r="I43" s="8">
        <v>11</v>
      </c>
      <c r="J43" s="9">
        <v>0.61</v>
      </c>
    </row>
    <row r="44" spans="1:10" ht="18" customHeight="1" x14ac:dyDescent="0.25">
      <c r="A44" s="34" t="s">
        <v>65</v>
      </c>
      <c r="B44" s="59" t="s">
        <v>48</v>
      </c>
      <c r="C44" s="10">
        <f>SUM(C38:C43)</f>
        <v>143</v>
      </c>
      <c r="D44" s="11">
        <f>C44/C44</f>
        <v>1</v>
      </c>
      <c r="E44" s="10">
        <f>SUM(E38:E43)</f>
        <v>46</v>
      </c>
      <c r="F44" s="11">
        <f>E44/C44</f>
        <v>0.32167832167832167</v>
      </c>
      <c r="G44" s="10">
        <f>SUM(G38:G43)</f>
        <v>2</v>
      </c>
      <c r="H44" s="11">
        <f>G44/C44</f>
        <v>1.3986013986013986E-2</v>
      </c>
      <c r="I44" s="10">
        <f>SUM(I38:I43)</f>
        <v>95</v>
      </c>
      <c r="J44" s="11">
        <f>I44/C44</f>
        <v>0.66433566433566438</v>
      </c>
    </row>
    <row r="45" spans="1:10" ht="18" customHeight="1" x14ac:dyDescent="0.25">
      <c r="A45" s="32"/>
      <c r="B45" s="28"/>
      <c r="C45" s="6"/>
      <c r="D45" s="7"/>
      <c r="E45" s="6"/>
      <c r="F45" s="7"/>
      <c r="G45" s="6"/>
      <c r="H45" s="7"/>
      <c r="I45" s="6"/>
      <c r="J45" s="7"/>
    </row>
    <row r="46" spans="1:10" ht="18" customHeight="1" x14ac:dyDescent="0.25">
      <c r="A46" s="25" t="s">
        <v>66</v>
      </c>
      <c r="B46" s="28" t="s">
        <v>15</v>
      </c>
      <c r="C46" s="6">
        <v>41</v>
      </c>
      <c r="D46" s="7">
        <v>1</v>
      </c>
      <c r="E46" s="6">
        <v>11</v>
      </c>
      <c r="F46" s="7">
        <v>0.27</v>
      </c>
      <c r="G46" s="6">
        <v>0</v>
      </c>
      <c r="H46" s="7">
        <v>0</v>
      </c>
      <c r="I46" s="6">
        <v>30</v>
      </c>
      <c r="J46" s="7">
        <v>0.73</v>
      </c>
    </row>
    <row r="47" spans="1:10" ht="18" customHeight="1" x14ac:dyDescent="0.25">
      <c r="A47" s="25" t="s">
        <v>66</v>
      </c>
      <c r="B47" s="28" t="s">
        <v>16</v>
      </c>
      <c r="C47" s="6">
        <v>41</v>
      </c>
      <c r="D47" s="7">
        <v>1</v>
      </c>
      <c r="E47" s="6">
        <v>13</v>
      </c>
      <c r="F47" s="7">
        <v>0.32</v>
      </c>
      <c r="G47" s="6">
        <v>1</v>
      </c>
      <c r="H47" s="7">
        <v>0.02</v>
      </c>
      <c r="I47" s="6">
        <v>27</v>
      </c>
      <c r="J47" s="7">
        <v>0.66</v>
      </c>
    </row>
    <row r="48" spans="1:10" ht="18" customHeight="1" x14ac:dyDescent="0.25">
      <c r="A48" s="25" t="s">
        <v>66</v>
      </c>
      <c r="B48" s="28" t="s">
        <v>17</v>
      </c>
      <c r="C48" s="6">
        <v>23</v>
      </c>
      <c r="D48" s="7">
        <v>1</v>
      </c>
      <c r="E48" s="6">
        <v>6</v>
      </c>
      <c r="F48" s="7">
        <v>0.26</v>
      </c>
      <c r="G48" s="6">
        <v>0</v>
      </c>
      <c r="H48" s="7">
        <v>0</v>
      </c>
      <c r="I48" s="6">
        <v>17</v>
      </c>
      <c r="J48" s="7">
        <v>0.74</v>
      </c>
    </row>
    <row r="49" spans="1:10" ht="18" customHeight="1" x14ac:dyDescent="0.25">
      <c r="A49" s="25" t="s">
        <v>66</v>
      </c>
      <c r="B49" s="28" t="s">
        <v>18</v>
      </c>
      <c r="C49" s="6">
        <v>20</v>
      </c>
      <c r="D49" s="7">
        <v>1</v>
      </c>
      <c r="E49" s="6">
        <v>5</v>
      </c>
      <c r="F49" s="7">
        <v>0.25</v>
      </c>
      <c r="G49" s="6">
        <v>0</v>
      </c>
      <c r="H49" s="7">
        <v>0</v>
      </c>
      <c r="I49" s="6">
        <v>15</v>
      </c>
      <c r="J49" s="7">
        <v>0.75</v>
      </c>
    </row>
    <row r="50" spans="1:10" ht="18" customHeight="1" x14ac:dyDescent="0.25">
      <c r="A50" s="25" t="s">
        <v>66</v>
      </c>
      <c r="B50" s="28" t="s">
        <v>19</v>
      </c>
      <c r="C50" s="6">
        <v>24</v>
      </c>
      <c r="D50" s="7">
        <v>1</v>
      </c>
      <c r="E50" s="6">
        <v>8</v>
      </c>
      <c r="F50" s="7">
        <v>0.33</v>
      </c>
      <c r="G50" s="6">
        <v>0</v>
      </c>
      <c r="H50" s="7">
        <v>0</v>
      </c>
      <c r="I50" s="6">
        <v>16</v>
      </c>
      <c r="J50" s="7">
        <v>0.67</v>
      </c>
    </row>
    <row r="51" spans="1:10" ht="18" customHeight="1" x14ac:dyDescent="0.25">
      <c r="A51" s="30" t="s">
        <v>66</v>
      </c>
      <c r="B51" s="41" t="s">
        <v>20</v>
      </c>
      <c r="C51" s="8">
        <v>20</v>
      </c>
      <c r="D51" s="9">
        <v>1</v>
      </c>
      <c r="E51" s="8">
        <v>7</v>
      </c>
      <c r="F51" s="9">
        <v>0.35</v>
      </c>
      <c r="G51" s="8">
        <v>1</v>
      </c>
      <c r="H51" s="9">
        <v>0.05</v>
      </c>
      <c r="I51" s="8">
        <v>12</v>
      </c>
      <c r="J51" s="9">
        <v>0.6</v>
      </c>
    </row>
    <row r="52" spans="1:10" ht="18" customHeight="1" x14ac:dyDescent="0.25">
      <c r="A52" s="34" t="s">
        <v>66</v>
      </c>
      <c r="B52" s="42" t="s">
        <v>48</v>
      </c>
      <c r="C52" s="10">
        <f>SUM(C46:C51)</f>
        <v>169</v>
      </c>
      <c r="D52" s="11">
        <f>C52/C52</f>
        <v>1</v>
      </c>
      <c r="E52" s="10">
        <f>SUM(E46:E51)</f>
        <v>50</v>
      </c>
      <c r="F52" s="11">
        <f>E52/C52</f>
        <v>0.29585798816568049</v>
      </c>
      <c r="G52" s="10">
        <f>SUM(G46:G51)</f>
        <v>2</v>
      </c>
      <c r="H52" s="11">
        <f>G52/C52</f>
        <v>1.1834319526627219E-2</v>
      </c>
      <c r="I52" s="10">
        <f>SUM(I46:I51)</f>
        <v>117</v>
      </c>
      <c r="J52" s="11">
        <f>I52/C52</f>
        <v>0.69230769230769229</v>
      </c>
    </row>
    <row r="53" spans="1:10" ht="18" customHeight="1" x14ac:dyDescent="0.25">
      <c r="A53" s="32"/>
      <c r="B53" s="28"/>
      <c r="C53" s="6"/>
      <c r="D53" s="7"/>
      <c r="E53" s="6"/>
      <c r="F53" s="7"/>
      <c r="G53" s="6"/>
      <c r="H53" s="7"/>
      <c r="I53" s="6"/>
      <c r="J53" s="7"/>
    </row>
    <row r="54" spans="1:10" ht="18" customHeight="1" x14ac:dyDescent="0.25">
      <c r="A54" s="24" t="s">
        <v>67</v>
      </c>
      <c r="B54" s="28" t="s">
        <v>15</v>
      </c>
      <c r="C54" s="6">
        <v>47</v>
      </c>
      <c r="D54" s="7">
        <v>1</v>
      </c>
      <c r="E54" s="6">
        <v>13</v>
      </c>
      <c r="F54" s="7">
        <v>0.28000000000000003</v>
      </c>
      <c r="G54" s="6">
        <v>0</v>
      </c>
      <c r="H54" s="7">
        <v>0</v>
      </c>
      <c r="I54" s="6">
        <v>34</v>
      </c>
      <c r="J54" s="7">
        <v>0.72</v>
      </c>
    </row>
    <row r="55" spans="1:10" ht="18" customHeight="1" x14ac:dyDescent="0.25">
      <c r="A55" s="25" t="s">
        <v>67</v>
      </c>
      <c r="B55" s="28" t="s">
        <v>16</v>
      </c>
      <c r="C55" s="6">
        <v>44</v>
      </c>
      <c r="D55" s="7">
        <v>1</v>
      </c>
      <c r="E55" s="6">
        <v>12</v>
      </c>
      <c r="F55" s="7">
        <v>0.27</v>
      </c>
      <c r="G55" s="6">
        <v>0</v>
      </c>
      <c r="H55" s="7">
        <v>0</v>
      </c>
      <c r="I55" s="6">
        <v>32</v>
      </c>
      <c r="J55" s="7">
        <v>0.73</v>
      </c>
    </row>
    <row r="56" spans="1:10" ht="18" customHeight="1" x14ac:dyDescent="0.25">
      <c r="A56" s="25" t="s">
        <v>67</v>
      </c>
      <c r="B56" s="28" t="s">
        <v>17</v>
      </c>
      <c r="C56" s="6">
        <v>48</v>
      </c>
      <c r="D56" s="7">
        <v>1</v>
      </c>
      <c r="E56" s="6">
        <v>17</v>
      </c>
      <c r="F56" s="7">
        <v>0.35</v>
      </c>
      <c r="G56" s="6">
        <v>0</v>
      </c>
      <c r="H56" s="7">
        <v>0</v>
      </c>
      <c r="I56" s="6">
        <v>31</v>
      </c>
      <c r="J56" s="7">
        <v>0.65</v>
      </c>
    </row>
    <row r="57" spans="1:10" ht="18" customHeight="1" x14ac:dyDescent="0.25">
      <c r="A57" s="24" t="s">
        <v>67</v>
      </c>
      <c r="B57" s="28" t="s">
        <v>18</v>
      </c>
      <c r="C57" s="6">
        <v>35</v>
      </c>
      <c r="D57" s="7">
        <v>1</v>
      </c>
      <c r="E57" s="6">
        <v>7</v>
      </c>
      <c r="F57" s="7">
        <v>0.2</v>
      </c>
      <c r="G57" s="6">
        <v>0</v>
      </c>
      <c r="H57" s="7">
        <v>0</v>
      </c>
      <c r="I57" s="6">
        <v>28</v>
      </c>
      <c r="J57" s="7">
        <v>0.8</v>
      </c>
    </row>
    <row r="58" spans="1:10" ht="18" customHeight="1" x14ac:dyDescent="0.25">
      <c r="A58" s="25" t="s">
        <v>67</v>
      </c>
      <c r="B58" s="28" t="s">
        <v>19</v>
      </c>
      <c r="C58" s="6">
        <v>31</v>
      </c>
      <c r="D58" s="7">
        <v>1</v>
      </c>
      <c r="E58" s="6">
        <v>8</v>
      </c>
      <c r="F58" s="7">
        <v>0.26</v>
      </c>
      <c r="G58" s="6">
        <v>0</v>
      </c>
      <c r="H58" s="7">
        <v>0</v>
      </c>
      <c r="I58" s="6">
        <v>23</v>
      </c>
      <c r="J58" s="7">
        <v>0.74</v>
      </c>
    </row>
    <row r="59" spans="1:10" ht="18" customHeight="1" x14ac:dyDescent="0.25">
      <c r="A59" s="30" t="s">
        <v>67</v>
      </c>
      <c r="B59" s="41" t="s">
        <v>20</v>
      </c>
      <c r="C59" s="8">
        <v>36</v>
      </c>
      <c r="D59" s="9">
        <v>1</v>
      </c>
      <c r="E59" s="8">
        <v>8</v>
      </c>
      <c r="F59" s="9">
        <v>0.22</v>
      </c>
      <c r="G59" s="8">
        <v>0</v>
      </c>
      <c r="H59" s="9">
        <v>0</v>
      </c>
      <c r="I59" s="8">
        <v>28</v>
      </c>
      <c r="J59" s="9">
        <v>0.78</v>
      </c>
    </row>
    <row r="60" spans="1:10" ht="18" customHeight="1" x14ac:dyDescent="0.25">
      <c r="A60" s="34" t="s">
        <v>67</v>
      </c>
      <c r="B60" s="42" t="s">
        <v>48</v>
      </c>
      <c r="C60" s="10">
        <f>SUM(C54:C59)</f>
        <v>241</v>
      </c>
      <c r="D60" s="11">
        <f>C60/C60</f>
        <v>1</v>
      </c>
      <c r="E60" s="10">
        <f>SUM(E54:E59)</f>
        <v>65</v>
      </c>
      <c r="F60" s="11">
        <f>E60/C60</f>
        <v>0.26970954356846472</v>
      </c>
      <c r="G60" s="10">
        <f>SUM(G54:G59)</f>
        <v>0</v>
      </c>
      <c r="H60" s="11">
        <f>G60/C60</f>
        <v>0</v>
      </c>
      <c r="I60" s="10">
        <f>SUM(I54:I59)</f>
        <v>176</v>
      </c>
      <c r="J60" s="11">
        <f>I60/C60</f>
        <v>0.73029045643153523</v>
      </c>
    </row>
    <row r="61" spans="1:10" ht="18" customHeight="1" x14ac:dyDescent="0.25">
      <c r="A61" s="32"/>
      <c r="B61" s="28"/>
      <c r="C61" s="6"/>
      <c r="D61" s="7"/>
      <c r="E61" s="6"/>
      <c r="F61" s="7"/>
      <c r="G61" s="6"/>
      <c r="H61" s="7"/>
      <c r="I61" s="6"/>
      <c r="J61" s="7"/>
    </row>
    <row r="62" spans="1:10" ht="18" customHeight="1" x14ac:dyDescent="0.25">
      <c r="A62" s="25" t="s">
        <v>68</v>
      </c>
      <c r="B62" s="28" t="s">
        <v>15</v>
      </c>
      <c r="C62" s="6">
        <v>57</v>
      </c>
      <c r="D62" s="7">
        <v>1</v>
      </c>
      <c r="E62" s="6">
        <v>22</v>
      </c>
      <c r="F62" s="7">
        <v>0.39</v>
      </c>
      <c r="G62" s="6">
        <v>0</v>
      </c>
      <c r="H62" s="7">
        <v>0</v>
      </c>
      <c r="I62" s="6">
        <v>35</v>
      </c>
      <c r="J62" s="7">
        <v>0.61</v>
      </c>
    </row>
    <row r="63" spans="1:10" ht="18" customHeight="1" x14ac:dyDescent="0.25">
      <c r="A63" s="25" t="s">
        <v>68</v>
      </c>
      <c r="B63" s="28" t="s">
        <v>16</v>
      </c>
      <c r="C63" s="6">
        <v>52</v>
      </c>
      <c r="D63" s="7">
        <v>1</v>
      </c>
      <c r="E63" s="6">
        <v>7</v>
      </c>
      <c r="F63" s="7">
        <v>0.13</v>
      </c>
      <c r="G63" s="6">
        <v>0</v>
      </c>
      <c r="H63" s="7">
        <v>0</v>
      </c>
      <c r="I63" s="6">
        <v>45</v>
      </c>
      <c r="J63" s="7">
        <v>0.87</v>
      </c>
    </row>
    <row r="64" spans="1:10" ht="18" customHeight="1" x14ac:dyDescent="0.25">
      <c r="A64" s="25" t="s">
        <v>68</v>
      </c>
      <c r="B64" s="28" t="s">
        <v>17</v>
      </c>
      <c r="C64" s="6">
        <v>48</v>
      </c>
      <c r="D64" s="7">
        <v>1</v>
      </c>
      <c r="E64" s="6">
        <v>10</v>
      </c>
      <c r="F64" s="7">
        <v>0.21</v>
      </c>
      <c r="G64" s="6">
        <v>0</v>
      </c>
      <c r="H64" s="7">
        <v>0</v>
      </c>
      <c r="I64" s="6">
        <v>38</v>
      </c>
      <c r="J64" s="7">
        <v>0.79</v>
      </c>
    </row>
    <row r="65" spans="1:10" ht="18" customHeight="1" x14ac:dyDescent="0.25">
      <c r="A65" s="25" t="s">
        <v>68</v>
      </c>
      <c r="B65" s="28" t="s">
        <v>18</v>
      </c>
      <c r="C65" s="6">
        <v>35</v>
      </c>
      <c r="D65" s="7">
        <v>1</v>
      </c>
      <c r="E65" s="6">
        <v>7</v>
      </c>
      <c r="F65" s="7">
        <v>0.2</v>
      </c>
      <c r="G65" s="6">
        <v>1</v>
      </c>
      <c r="H65" s="7">
        <v>0.03</v>
      </c>
      <c r="I65" s="6">
        <v>27</v>
      </c>
      <c r="J65" s="7">
        <v>0.77</v>
      </c>
    </row>
    <row r="66" spans="1:10" ht="18" customHeight="1" x14ac:dyDescent="0.25">
      <c r="A66" s="25" t="s">
        <v>68</v>
      </c>
      <c r="B66" s="28" t="s">
        <v>19</v>
      </c>
      <c r="C66" s="6">
        <v>27</v>
      </c>
      <c r="D66" s="7">
        <v>1</v>
      </c>
      <c r="E66" s="6">
        <v>6</v>
      </c>
      <c r="F66" s="7">
        <v>0.22</v>
      </c>
      <c r="G66" s="6">
        <v>1</v>
      </c>
      <c r="H66" s="7">
        <v>0.04</v>
      </c>
      <c r="I66" s="6">
        <v>20</v>
      </c>
      <c r="J66" s="7">
        <v>0.74</v>
      </c>
    </row>
    <row r="67" spans="1:10" ht="18" customHeight="1" x14ac:dyDescent="0.25">
      <c r="A67" s="30" t="s">
        <v>68</v>
      </c>
      <c r="B67" s="41" t="s">
        <v>20</v>
      </c>
      <c r="C67" s="8">
        <v>38</v>
      </c>
      <c r="D67" s="9">
        <v>1</v>
      </c>
      <c r="E67" s="8">
        <v>14</v>
      </c>
      <c r="F67" s="9">
        <v>0.37</v>
      </c>
      <c r="G67" s="8">
        <v>1</v>
      </c>
      <c r="H67" s="9">
        <v>0.03</v>
      </c>
      <c r="I67" s="8">
        <v>23</v>
      </c>
      <c r="J67" s="9">
        <v>0.61</v>
      </c>
    </row>
    <row r="68" spans="1:10" ht="18" customHeight="1" x14ac:dyDescent="0.25">
      <c r="A68" s="34" t="s">
        <v>68</v>
      </c>
      <c r="B68" s="42" t="s">
        <v>48</v>
      </c>
      <c r="C68" s="10">
        <f>SUM(C62:C67)</f>
        <v>257</v>
      </c>
      <c r="D68" s="11">
        <f>C68/C68</f>
        <v>1</v>
      </c>
      <c r="E68" s="10">
        <f>SUM(E62:E67)</f>
        <v>66</v>
      </c>
      <c r="F68" s="11">
        <f>E68/C68</f>
        <v>0.25680933852140075</v>
      </c>
      <c r="G68" s="10">
        <f>SUM(G62:G67)</f>
        <v>3</v>
      </c>
      <c r="H68" s="11">
        <f>G68/C68</f>
        <v>1.1673151750972763E-2</v>
      </c>
      <c r="I68" s="10">
        <f>SUM(I62:I67)</f>
        <v>188</v>
      </c>
      <c r="J68" s="11">
        <f>I68/C68</f>
        <v>0.73151750972762641</v>
      </c>
    </row>
    <row r="69" spans="1:10" ht="18" customHeight="1" x14ac:dyDescent="0.25">
      <c r="A69" s="32"/>
      <c r="B69" s="28"/>
      <c r="C69" s="6"/>
      <c r="D69" s="7"/>
      <c r="E69" s="6"/>
      <c r="F69" s="7"/>
      <c r="G69" s="6"/>
      <c r="H69" s="7"/>
      <c r="I69" s="6"/>
      <c r="J69" s="7"/>
    </row>
    <row r="70" spans="1:10" ht="18" customHeight="1" x14ac:dyDescent="0.25">
      <c r="A70" s="24" t="s">
        <v>69</v>
      </c>
      <c r="B70" s="28" t="s">
        <v>15</v>
      </c>
      <c r="C70" s="6">
        <v>68</v>
      </c>
      <c r="D70" s="7">
        <v>1</v>
      </c>
      <c r="E70" s="6">
        <v>18</v>
      </c>
      <c r="F70" s="7">
        <v>0.26</v>
      </c>
      <c r="G70" s="6">
        <v>3</v>
      </c>
      <c r="H70" s="7">
        <v>0.04</v>
      </c>
      <c r="I70" s="6">
        <v>47</v>
      </c>
      <c r="J70" s="7">
        <v>0.69</v>
      </c>
    </row>
    <row r="71" spans="1:10" ht="18" customHeight="1" x14ac:dyDescent="0.25">
      <c r="A71" s="25" t="s">
        <v>69</v>
      </c>
      <c r="B71" s="28" t="s">
        <v>16</v>
      </c>
      <c r="C71" s="6">
        <v>58</v>
      </c>
      <c r="D71" s="7">
        <v>1</v>
      </c>
      <c r="E71" s="6">
        <v>10</v>
      </c>
      <c r="F71" s="7">
        <v>0.17</v>
      </c>
      <c r="G71" s="6">
        <v>0</v>
      </c>
      <c r="H71" s="7">
        <v>0</v>
      </c>
      <c r="I71" s="6">
        <v>48</v>
      </c>
      <c r="J71" s="7">
        <v>0.83</v>
      </c>
    </row>
    <row r="72" spans="1:10" ht="18" customHeight="1" x14ac:dyDescent="0.25">
      <c r="A72" s="25" t="s">
        <v>69</v>
      </c>
      <c r="B72" s="28" t="s">
        <v>17</v>
      </c>
      <c r="C72" s="6">
        <v>42</v>
      </c>
      <c r="D72" s="7">
        <v>1</v>
      </c>
      <c r="E72" s="6">
        <v>6</v>
      </c>
      <c r="F72" s="7">
        <v>0.14000000000000001</v>
      </c>
      <c r="G72" s="6">
        <v>0</v>
      </c>
      <c r="H72" s="7">
        <v>0</v>
      </c>
      <c r="I72" s="6">
        <v>36</v>
      </c>
      <c r="J72" s="7">
        <v>0.86</v>
      </c>
    </row>
    <row r="73" spans="1:10" ht="18" customHeight="1" x14ac:dyDescent="0.25">
      <c r="A73" s="25" t="s">
        <v>69</v>
      </c>
      <c r="B73" s="28" t="s">
        <v>18</v>
      </c>
      <c r="C73" s="6">
        <v>30</v>
      </c>
      <c r="D73" s="7">
        <v>1</v>
      </c>
      <c r="E73" s="6">
        <v>7</v>
      </c>
      <c r="F73" s="7">
        <v>0.23</v>
      </c>
      <c r="G73" s="6">
        <v>0</v>
      </c>
      <c r="H73" s="7">
        <v>0</v>
      </c>
      <c r="I73" s="6">
        <v>23</v>
      </c>
      <c r="J73" s="7">
        <v>0.77</v>
      </c>
    </row>
    <row r="74" spans="1:10" ht="18" customHeight="1" x14ac:dyDescent="0.25">
      <c r="A74" s="24" t="s">
        <v>69</v>
      </c>
      <c r="B74" s="28" t="s">
        <v>19</v>
      </c>
      <c r="C74" s="6">
        <v>36</v>
      </c>
      <c r="D74" s="7">
        <v>1</v>
      </c>
      <c r="E74" s="6">
        <v>9</v>
      </c>
      <c r="F74" s="7">
        <v>0.25</v>
      </c>
      <c r="G74" s="6">
        <v>0</v>
      </c>
      <c r="H74" s="7">
        <v>0</v>
      </c>
      <c r="I74" s="6">
        <v>27</v>
      </c>
      <c r="J74" s="7">
        <v>0.75</v>
      </c>
    </row>
    <row r="75" spans="1:10" ht="18" customHeight="1" x14ac:dyDescent="0.25">
      <c r="A75" s="30" t="s">
        <v>69</v>
      </c>
      <c r="B75" s="41" t="s">
        <v>20</v>
      </c>
      <c r="C75" s="8">
        <v>41</v>
      </c>
      <c r="D75" s="9">
        <v>1</v>
      </c>
      <c r="E75" s="8">
        <v>9</v>
      </c>
      <c r="F75" s="9">
        <v>0.22</v>
      </c>
      <c r="G75" s="8">
        <v>0</v>
      </c>
      <c r="H75" s="9">
        <v>0</v>
      </c>
      <c r="I75" s="8">
        <v>32</v>
      </c>
      <c r="J75" s="9">
        <v>0.78</v>
      </c>
    </row>
    <row r="76" spans="1:10" ht="18" customHeight="1" x14ac:dyDescent="0.25">
      <c r="A76" s="34" t="s">
        <v>69</v>
      </c>
      <c r="B76" s="42" t="s">
        <v>48</v>
      </c>
      <c r="C76" s="10">
        <f>SUM(C70:C75)</f>
        <v>275</v>
      </c>
      <c r="D76" s="11">
        <f>C76/C76</f>
        <v>1</v>
      </c>
      <c r="E76" s="10">
        <f>SUM(E70:E75)</f>
        <v>59</v>
      </c>
      <c r="F76" s="11">
        <f>E76/C76</f>
        <v>0.21454545454545454</v>
      </c>
      <c r="G76" s="10">
        <f>SUM(G70:G75)</f>
        <v>3</v>
      </c>
      <c r="H76" s="11">
        <f>G76/C76</f>
        <v>1.090909090909091E-2</v>
      </c>
      <c r="I76" s="10">
        <f>SUM(I70:I75)</f>
        <v>213</v>
      </c>
      <c r="J76" s="11">
        <f>I76/C76</f>
        <v>0.77454545454545454</v>
      </c>
    </row>
    <row r="77" spans="1:10" ht="18" customHeight="1" x14ac:dyDescent="0.25">
      <c r="A77" s="32"/>
      <c r="B77" s="28"/>
      <c r="C77" s="6"/>
      <c r="D77" s="7"/>
      <c r="E77" s="6"/>
      <c r="F77" s="7"/>
      <c r="G77" s="6"/>
      <c r="H77" s="7"/>
      <c r="I77" s="6"/>
      <c r="J77" s="7"/>
    </row>
    <row r="78" spans="1:10" ht="18" customHeight="1" x14ac:dyDescent="0.25">
      <c r="A78" s="25" t="s">
        <v>70</v>
      </c>
      <c r="B78" s="28" t="s">
        <v>15</v>
      </c>
      <c r="C78" s="6">
        <v>80</v>
      </c>
      <c r="D78" s="7">
        <v>1</v>
      </c>
      <c r="E78" s="6">
        <v>18</v>
      </c>
      <c r="F78" s="7">
        <v>0.23</v>
      </c>
      <c r="G78" s="6">
        <v>1</v>
      </c>
      <c r="H78" s="7">
        <v>0.01</v>
      </c>
      <c r="I78" s="6">
        <v>61</v>
      </c>
      <c r="J78" s="7">
        <v>0.76</v>
      </c>
    </row>
    <row r="79" spans="1:10" ht="18" customHeight="1" x14ac:dyDescent="0.25">
      <c r="A79" s="25" t="s">
        <v>70</v>
      </c>
      <c r="B79" s="28" t="s">
        <v>16</v>
      </c>
      <c r="C79" s="6">
        <v>78</v>
      </c>
      <c r="D79" s="7">
        <v>1</v>
      </c>
      <c r="E79" s="6">
        <v>12</v>
      </c>
      <c r="F79" s="7">
        <v>0.15</v>
      </c>
      <c r="G79" s="6">
        <v>2</v>
      </c>
      <c r="H79" s="7">
        <v>0.03</v>
      </c>
      <c r="I79" s="6">
        <v>64</v>
      </c>
      <c r="J79" s="7">
        <v>0.82</v>
      </c>
    </row>
    <row r="80" spans="1:10" ht="18" customHeight="1" x14ac:dyDescent="0.25">
      <c r="A80" s="25" t="s">
        <v>70</v>
      </c>
      <c r="B80" s="28" t="s">
        <v>17</v>
      </c>
      <c r="C80" s="6">
        <v>55</v>
      </c>
      <c r="D80" s="7">
        <v>1</v>
      </c>
      <c r="E80" s="6">
        <v>16</v>
      </c>
      <c r="F80" s="7">
        <v>0.28999999999999998</v>
      </c>
      <c r="G80" s="6">
        <v>0</v>
      </c>
      <c r="H80" s="7">
        <v>0</v>
      </c>
      <c r="I80" s="6">
        <v>39</v>
      </c>
      <c r="J80" s="7">
        <v>0.71</v>
      </c>
    </row>
    <row r="81" spans="1:10" ht="18" customHeight="1" x14ac:dyDescent="0.25">
      <c r="A81" s="25" t="s">
        <v>70</v>
      </c>
      <c r="B81" s="28" t="s">
        <v>18</v>
      </c>
      <c r="C81" s="6">
        <v>43</v>
      </c>
      <c r="D81" s="7">
        <v>1</v>
      </c>
      <c r="E81" s="6">
        <v>8</v>
      </c>
      <c r="F81" s="7">
        <v>0.19</v>
      </c>
      <c r="G81" s="6">
        <v>1</v>
      </c>
      <c r="H81" s="7">
        <v>0.02</v>
      </c>
      <c r="I81" s="6">
        <v>34</v>
      </c>
      <c r="J81" s="7">
        <v>0.79</v>
      </c>
    </row>
    <row r="82" spans="1:10" ht="18" customHeight="1" x14ac:dyDescent="0.25">
      <c r="A82" s="25" t="s">
        <v>70</v>
      </c>
      <c r="B82" s="28" t="s">
        <v>19</v>
      </c>
      <c r="C82" s="6">
        <v>34</v>
      </c>
      <c r="D82" s="7">
        <v>1</v>
      </c>
      <c r="E82" s="6">
        <v>11</v>
      </c>
      <c r="F82" s="7">
        <v>0.32</v>
      </c>
      <c r="G82" s="6">
        <v>0</v>
      </c>
      <c r="H82" s="7">
        <v>0</v>
      </c>
      <c r="I82" s="6">
        <v>23</v>
      </c>
      <c r="J82" s="7">
        <v>0.68</v>
      </c>
    </row>
    <row r="83" spans="1:10" ht="18" customHeight="1" x14ac:dyDescent="0.25">
      <c r="A83" s="30" t="s">
        <v>70</v>
      </c>
      <c r="B83" s="41" t="s">
        <v>20</v>
      </c>
      <c r="C83" s="8">
        <v>46</v>
      </c>
      <c r="D83" s="9">
        <v>1</v>
      </c>
      <c r="E83" s="8">
        <v>11</v>
      </c>
      <c r="F83" s="9">
        <v>0.24</v>
      </c>
      <c r="G83" s="8">
        <v>2</v>
      </c>
      <c r="H83" s="9">
        <v>0.04</v>
      </c>
      <c r="I83" s="8">
        <v>33</v>
      </c>
      <c r="J83" s="9">
        <v>0.72</v>
      </c>
    </row>
    <row r="84" spans="1:10" ht="18" customHeight="1" x14ac:dyDescent="0.25">
      <c r="A84" s="34" t="s">
        <v>70</v>
      </c>
      <c r="B84" s="42" t="s">
        <v>48</v>
      </c>
      <c r="C84" s="10">
        <f>SUM(C78:C83)</f>
        <v>336</v>
      </c>
      <c r="D84" s="11">
        <f>C84/C84</f>
        <v>1</v>
      </c>
      <c r="E84" s="10">
        <f>SUM(E78:E83)</f>
        <v>76</v>
      </c>
      <c r="F84" s="11">
        <f>E84/C84</f>
        <v>0.22619047619047619</v>
      </c>
      <c r="G84" s="10">
        <f>SUM(G78:G83)</f>
        <v>6</v>
      </c>
      <c r="H84" s="11">
        <f>G84/C84</f>
        <v>1.7857142857142856E-2</v>
      </c>
      <c r="I84" s="10">
        <f>SUM(I78:I83)</f>
        <v>254</v>
      </c>
      <c r="J84" s="11">
        <f>I84/C84</f>
        <v>0.75595238095238093</v>
      </c>
    </row>
    <row r="85" spans="1:10" ht="18" customHeight="1" x14ac:dyDescent="0.25">
      <c r="A85" s="32"/>
      <c r="B85" s="28"/>
      <c r="C85" s="6"/>
      <c r="D85" s="7"/>
      <c r="E85" s="6"/>
      <c r="F85" s="7"/>
      <c r="G85" s="6"/>
      <c r="H85" s="7"/>
      <c r="I85" s="6"/>
      <c r="J85" s="7"/>
    </row>
    <row r="86" spans="1:10" ht="18" customHeight="1" x14ac:dyDescent="0.25">
      <c r="A86" s="24" t="s">
        <v>71</v>
      </c>
      <c r="B86" s="28" t="s">
        <v>15</v>
      </c>
      <c r="C86" s="6">
        <v>74</v>
      </c>
      <c r="D86" s="7">
        <v>1</v>
      </c>
      <c r="E86" s="6">
        <v>17</v>
      </c>
      <c r="F86" s="7">
        <v>0.23</v>
      </c>
      <c r="G86" s="6">
        <v>4</v>
      </c>
      <c r="H86" s="7">
        <v>0.05</v>
      </c>
      <c r="I86" s="6">
        <v>53</v>
      </c>
      <c r="J86" s="7">
        <v>0.72</v>
      </c>
    </row>
    <row r="87" spans="1:10" ht="18" customHeight="1" x14ac:dyDescent="0.25">
      <c r="A87" s="25" t="s">
        <v>71</v>
      </c>
      <c r="B87" s="28" t="s">
        <v>16</v>
      </c>
      <c r="C87" s="6">
        <v>55</v>
      </c>
      <c r="D87" s="7">
        <v>1</v>
      </c>
      <c r="E87" s="6">
        <v>10</v>
      </c>
      <c r="F87" s="7">
        <v>0.18</v>
      </c>
      <c r="G87" s="6">
        <v>1</v>
      </c>
      <c r="H87" s="7">
        <v>0.02</v>
      </c>
      <c r="I87" s="6">
        <v>44</v>
      </c>
      <c r="J87" s="7">
        <v>0.8</v>
      </c>
    </row>
    <row r="88" spans="1:10" ht="18" customHeight="1" x14ac:dyDescent="0.25">
      <c r="A88" s="25" t="s">
        <v>71</v>
      </c>
      <c r="B88" s="28" t="s">
        <v>17</v>
      </c>
      <c r="C88" s="6">
        <v>49</v>
      </c>
      <c r="D88" s="7">
        <v>1</v>
      </c>
      <c r="E88" s="6">
        <v>12</v>
      </c>
      <c r="F88" s="7">
        <v>0.24</v>
      </c>
      <c r="G88" s="6">
        <v>1</v>
      </c>
      <c r="H88" s="7">
        <v>0.02</v>
      </c>
      <c r="I88" s="6">
        <v>36</v>
      </c>
      <c r="J88" s="7">
        <v>0.73</v>
      </c>
    </row>
    <row r="89" spans="1:10" ht="18" customHeight="1" x14ac:dyDescent="0.25">
      <c r="A89" s="25" t="s">
        <v>71</v>
      </c>
      <c r="B89" s="28" t="s">
        <v>18</v>
      </c>
      <c r="C89" s="6">
        <v>47</v>
      </c>
      <c r="D89" s="7">
        <v>1</v>
      </c>
      <c r="E89" s="6">
        <v>10</v>
      </c>
      <c r="F89" s="7">
        <v>0.21</v>
      </c>
      <c r="G89" s="6">
        <v>1</v>
      </c>
      <c r="H89" s="7">
        <v>0.02</v>
      </c>
      <c r="I89" s="6">
        <v>36</v>
      </c>
      <c r="J89" s="7">
        <v>0.77</v>
      </c>
    </row>
    <row r="90" spans="1:10" ht="18" customHeight="1" x14ac:dyDescent="0.25">
      <c r="A90" s="25" t="s">
        <v>71</v>
      </c>
      <c r="B90" s="28" t="s">
        <v>19</v>
      </c>
      <c r="C90" s="6">
        <v>38</v>
      </c>
      <c r="D90" s="7">
        <v>1</v>
      </c>
      <c r="E90" s="6">
        <v>6</v>
      </c>
      <c r="F90" s="7">
        <v>0.16</v>
      </c>
      <c r="G90" s="6">
        <v>2</v>
      </c>
      <c r="H90" s="7">
        <v>0.05</v>
      </c>
      <c r="I90" s="6">
        <v>30</v>
      </c>
      <c r="J90" s="7">
        <v>0.79</v>
      </c>
    </row>
    <row r="91" spans="1:10" ht="18" customHeight="1" x14ac:dyDescent="0.25">
      <c r="A91" s="30" t="s">
        <v>71</v>
      </c>
      <c r="B91" s="41" t="s">
        <v>20</v>
      </c>
      <c r="C91" s="8">
        <v>28</v>
      </c>
      <c r="D91" s="9">
        <v>1</v>
      </c>
      <c r="E91" s="8">
        <v>7</v>
      </c>
      <c r="F91" s="9">
        <v>0.25</v>
      </c>
      <c r="G91" s="8">
        <v>1</v>
      </c>
      <c r="H91" s="9">
        <v>0.04</v>
      </c>
      <c r="I91" s="8">
        <v>20</v>
      </c>
      <c r="J91" s="9">
        <v>0.71</v>
      </c>
    </row>
    <row r="92" spans="1:10" ht="18" customHeight="1" x14ac:dyDescent="0.25">
      <c r="A92" s="36" t="s">
        <v>71</v>
      </c>
      <c r="B92" s="42" t="s">
        <v>48</v>
      </c>
      <c r="C92" s="10">
        <f>SUM(C86:C91)</f>
        <v>291</v>
      </c>
      <c r="D92" s="11">
        <f>C92/C92</f>
        <v>1</v>
      </c>
      <c r="E92" s="10">
        <f>SUM(E86:E91)</f>
        <v>62</v>
      </c>
      <c r="F92" s="11">
        <f>E92/C92</f>
        <v>0.21305841924398625</v>
      </c>
      <c r="G92" s="10">
        <f>SUM(G86:G91)</f>
        <v>10</v>
      </c>
      <c r="H92" s="11">
        <f>G92/C92</f>
        <v>3.4364261168384883E-2</v>
      </c>
      <c r="I92" s="10">
        <f>SUM(I86:I91)</f>
        <v>219</v>
      </c>
      <c r="J92" s="11">
        <f>I92/C92</f>
        <v>0.75257731958762886</v>
      </c>
    </row>
    <row r="93" spans="1:10" ht="18" customHeight="1" x14ac:dyDescent="0.25">
      <c r="A93" s="32"/>
      <c r="B93" s="28"/>
      <c r="C93" s="6"/>
      <c r="D93" s="7"/>
      <c r="E93" s="6"/>
      <c r="F93" s="7"/>
      <c r="G93" s="6"/>
      <c r="H93" s="7"/>
      <c r="I93" s="6"/>
      <c r="J93" s="7"/>
    </row>
    <row r="94" spans="1:10" ht="18" customHeight="1" x14ac:dyDescent="0.25">
      <c r="A94" s="24" t="s">
        <v>72</v>
      </c>
      <c r="B94" s="28" t="s">
        <v>15</v>
      </c>
      <c r="C94" s="6">
        <v>91</v>
      </c>
      <c r="D94" s="7">
        <v>1</v>
      </c>
      <c r="E94" s="6">
        <v>16</v>
      </c>
      <c r="F94" s="7">
        <v>0.18</v>
      </c>
      <c r="G94" s="6">
        <v>1</v>
      </c>
      <c r="H94" s="7">
        <v>0.01</v>
      </c>
      <c r="I94" s="6">
        <v>74</v>
      </c>
      <c r="J94" s="7">
        <v>0.81</v>
      </c>
    </row>
    <row r="95" spans="1:10" ht="18" customHeight="1" x14ac:dyDescent="0.25">
      <c r="A95" s="25" t="s">
        <v>72</v>
      </c>
      <c r="B95" s="28" t="s">
        <v>16</v>
      </c>
      <c r="C95" s="6">
        <v>75</v>
      </c>
      <c r="D95" s="7">
        <v>1</v>
      </c>
      <c r="E95" s="6">
        <v>13</v>
      </c>
      <c r="F95" s="7">
        <v>0.17</v>
      </c>
      <c r="G95" s="6">
        <v>0</v>
      </c>
      <c r="H95" s="7">
        <v>0</v>
      </c>
      <c r="I95" s="6">
        <v>62</v>
      </c>
      <c r="J95" s="7">
        <v>0.83</v>
      </c>
    </row>
    <row r="96" spans="1:10" ht="18" customHeight="1" x14ac:dyDescent="0.25">
      <c r="A96" s="25" t="s">
        <v>72</v>
      </c>
      <c r="B96" s="28" t="s">
        <v>17</v>
      </c>
      <c r="C96" s="6">
        <v>56</v>
      </c>
      <c r="D96" s="7">
        <v>1</v>
      </c>
      <c r="E96" s="6">
        <v>9</v>
      </c>
      <c r="F96" s="7">
        <v>0.16</v>
      </c>
      <c r="G96" s="6">
        <v>0</v>
      </c>
      <c r="H96" s="7">
        <v>0</v>
      </c>
      <c r="I96" s="6">
        <v>47</v>
      </c>
      <c r="J96" s="7">
        <v>0.84</v>
      </c>
    </row>
    <row r="97" spans="1:10" ht="18" customHeight="1" x14ac:dyDescent="0.25">
      <c r="A97" s="24" t="s">
        <v>72</v>
      </c>
      <c r="B97" s="28" t="s">
        <v>18</v>
      </c>
      <c r="C97" s="6">
        <v>82</v>
      </c>
      <c r="D97" s="7">
        <v>1</v>
      </c>
      <c r="E97" s="6">
        <v>15</v>
      </c>
      <c r="F97" s="7">
        <v>0.18</v>
      </c>
      <c r="G97" s="6">
        <v>0</v>
      </c>
      <c r="H97" s="7">
        <v>0</v>
      </c>
      <c r="I97" s="6">
        <v>67</v>
      </c>
      <c r="J97" s="7">
        <v>0.82</v>
      </c>
    </row>
    <row r="98" spans="1:10" ht="18" customHeight="1" x14ac:dyDescent="0.25">
      <c r="A98" s="25" t="s">
        <v>72</v>
      </c>
      <c r="B98" s="28" t="s">
        <v>19</v>
      </c>
      <c r="C98" s="6">
        <v>56</v>
      </c>
      <c r="D98" s="7">
        <v>1</v>
      </c>
      <c r="E98" s="6">
        <v>11</v>
      </c>
      <c r="F98" s="7">
        <v>0.2</v>
      </c>
      <c r="G98" s="6">
        <v>1</v>
      </c>
      <c r="H98" s="7">
        <v>0.02</v>
      </c>
      <c r="I98" s="6">
        <v>44</v>
      </c>
      <c r="J98" s="7">
        <v>0.79</v>
      </c>
    </row>
    <row r="99" spans="1:10" ht="18" customHeight="1" x14ac:dyDescent="0.25">
      <c r="A99" s="30" t="s">
        <v>72</v>
      </c>
      <c r="B99" s="41" t="s">
        <v>20</v>
      </c>
      <c r="C99" s="8">
        <v>67</v>
      </c>
      <c r="D99" s="9">
        <v>1</v>
      </c>
      <c r="E99" s="8">
        <v>11</v>
      </c>
      <c r="F99" s="9">
        <v>0.16</v>
      </c>
      <c r="G99" s="8">
        <v>2</v>
      </c>
      <c r="H99" s="9">
        <v>0.03</v>
      </c>
      <c r="I99" s="8">
        <v>54</v>
      </c>
      <c r="J99" s="9">
        <v>0.81</v>
      </c>
    </row>
    <row r="100" spans="1:10" ht="18" customHeight="1" x14ac:dyDescent="0.25">
      <c r="A100" s="36" t="s">
        <v>72</v>
      </c>
      <c r="B100" s="59" t="s">
        <v>48</v>
      </c>
      <c r="C100" s="10">
        <f>SUM(C94:C99)</f>
        <v>427</v>
      </c>
      <c r="D100" s="11">
        <f>C100/C100</f>
        <v>1</v>
      </c>
      <c r="E100" s="10">
        <f>SUM(E94:E99)</f>
        <v>75</v>
      </c>
      <c r="F100" s="11">
        <f>E100/C100</f>
        <v>0.1756440281030445</v>
      </c>
      <c r="G100" s="10">
        <f>SUM(G94:G99)</f>
        <v>4</v>
      </c>
      <c r="H100" s="11">
        <f>G100/C100</f>
        <v>9.3676814988290398E-3</v>
      </c>
      <c r="I100" s="10">
        <f>SUM(I94:I99)</f>
        <v>348</v>
      </c>
      <c r="J100" s="11">
        <f>I100/C100</f>
        <v>0.81498829039812648</v>
      </c>
    </row>
    <row r="101" spans="1:10" ht="18" customHeight="1" x14ac:dyDescent="0.25">
      <c r="A101" s="32"/>
      <c r="B101" s="28"/>
      <c r="C101" s="6"/>
      <c r="D101" s="7"/>
      <c r="E101" s="6"/>
      <c r="F101" s="7"/>
      <c r="G101" s="6"/>
      <c r="H101" s="7"/>
      <c r="I101" s="6"/>
      <c r="J101" s="7"/>
    </row>
    <row r="102" spans="1:10" ht="18" customHeight="1" x14ac:dyDescent="0.25">
      <c r="A102" s="24" t="s">
        <v>73</v>
      </c>
      <c r="B102" s="28" t="s">
        <v>15</v>
      </c>
      <c r="C102" s="6">
        <v>71</v>
      </c>
      <c r="D102" s="7">
        <v>1</v>
      </c>
      <c r="E102" s="6">
        <v>21</v>
      </c>
      <c r="F102" s="7">
        <v>0.3</v>
      </c>
      <c r="G102" s="6">
        <v>2</v>
      </c>
      <c r="H102" s="7">
        <v>0.03</v>
      </c>
      <c r="I102" s="6">
        <v>48</v>
      </c>
      <c r="J102" s="7">
        <v>0.68</v>
      </c>
    </row>
    <row r="103" spans="1:10" ht="18" customHeight="1" x14ac:dyDescent="0.25">
      <c r="A103" s="25" t="s">
        <v>73</v>
      </c>
      <c r="B103" s="28" t="s">
        <v>16</v>
      </c>
      <c r="C103" s="6">
        <v>66</v>
      </c>
      <c r="D103" s="7">
        <v>1</v>
      </c>
      <c r="E103" s="6">
        <v>7</v>
      </c>
      <c r="F103" s="7">
        <v>0.11</v>
      </c>
      <c r="G103" s="6">
        <v>2</v>
      </c>
      <c r="H103" s="7">
        <v>0.03</v>
      </c>
      <c r="I103" s="6">
        <v>57</v>
      </c>
      <c r="J103" s="7">
        <v>0.86</v>
      </c>
    </row>
    <row r="104" spans="1:10" ht="18" customHeight="1" x14ac:dyDescent="0.25">
      <c r="A104" s="25" t="s">
        <v>73</v>
      </c>
      <c r="B104" s="28" t="s">
        <v>17</v>
      </c>
      <c r="C104" s="6">
        <v>78</v>
      </c>
      <c r="D104" s="7">
        <v>1</v>
      </c>
      <c r="E104" s="6">
        <v>7</v>
      </c>
      <c r="F104" s="7">
        <v>0.09</v>
      </c>
      <c r="G104" s="6">
        <v>1</v>
      </c>
      <c r="H104" s="7">
        <v>0.01</v>
      </c>
      <c r="I104" s="6">
        <v>70</v>
      </c>
      <c r="J104" s="7">
        <v>0.9</v>
      </c>
    </row>
    <row r="105" spans="1:10" ht="18" customHeight="1" x14ac:dyDescent="0.25">
      <c r="A105" s="25" t="s">
        <v>73</v>
      </c>
      <c r="B105" s="28" t="s">
        <v>18</v>
      </c>
      <c r="C105" s="6">
        <v>48</v>
      </c>
      <c r="D105" s="7">
        <v>1</v>
      </c>
      <c r="E105" s="6">
        <v>6</v>
      </c>
      <c r="F105" s="7">
        <v>0.13</v>
      </c>
      <c r="G105" s="6">
        <v>1</v>
      </c>
      <c r="H105" s="7">
        <v>0.02</v>
      </c>
      <c r="I105" s="6">
        <v>41</v>
      </c>
      <c r="J105" s="7">
        <v>0.85</v>
      </c>
    </row>
    <row r="106" spans="1:10" ht="18" customHeight="1" x14ac:dyDescent="0.25">
      <c r="A106" s="25" t="s">
        <v>73</v>
      </c>
      <c r="B106" s="28" t="s">
        <v>19</v>
      </c>
      <c r="C106" s="6">
        <v>53</v>
      </c>
      <c r="D106" s="7">
        <v>1</v>
      </c>
      <c r="E106" s="6">
        <v>8</v>
      </c>
      <c r="F106" s="7">
        <v>0.15</v>
      </c>
      <c r="G106" s="6">
        <v>1</v>
      </c>
      <c r="H106" s="7">
        <v>0.02</v>
      </c>
      <c r="I106" s="6">
        <v>44</v>
      </c>
      <c r="J106" s="7">
        <v>0.83</v>
      </c>
    </row>
    <row r="107" spans="1:10" ht="18" customHeight="1" x14ac:dyDescent="0.25">
      <c r="A107" s="30" t="s">
        <v>73</v>
      </c>
      <c r="B107" s="41" t="s">
        <v>20</v>
      </c>
      <c r="C107" s="8">
        <v>44</v>
      </c>
      <c r="D107" s="9">
        <v>1</v>
      </c>
      <c r="E107" s="8">
        <v>4</v>
      </c>
      <c r="F107" s="9">
        <v>0.09</v>
      </c>
      <c r="G107" s="8">
        <v>0</v>
      </c>
      <c r="H107" s="9">
        <v>0</v>
      </c>
      <c r="I107" s="8">
        <v>40</v>
      </c>
      <c r="J107" s="9">
        <v>0.91</v>
      </c>
    </row>
    <row r="108" spans="1:10" ht="18" customHeight="1" x14ac:dyDescent="0.25">
      <c r="A108" s="36" t="s">
        <v>73</v>
      </c>
      <c r="B108" s="59" t="s">
        <v>48</v>
      </c>
      <c r="C108" s="10">
        <f>SUM(C102:C107)</f>
        <v>360</v>
      </c>
      <c r="D108" s="11">
        <f>C108/C108</f>
        <v>1</v>
      </c>
      <c r="E108" s="10">
        <f>SUM(E102:E107)</f>
        <v>53</v>
      </c>
      <c r="F108" s="11">
        <f>E108/C108</f>
        <v>0.14722222222222223</v>
      </c>
      <c r="G108" s="10">
        <f>SUM(G102:G107)</f>
        <v>7</v>
      </c>
      <c r="H108" s="11">
        <f>G108/C108</f>
        <v>1.9444444444444445E-2</v>
      </c>
      <c r="I108" s="10">
        <f>SUM(I102:I107)</f>
        <v>300</v>
      </c>
      <c r="J108" s="11">
        <f>I108/C108</f>
        <v>0.83333333333333337</v>
      </c>
    </row>
    <row r="109" spans="1:10" ht="18" customHeight="1" x14ac:dyDescent="0.25">
      <c r="A109" s="32"/>
      <c r="B109" s="28"/>
      <c r="C109" s="6"/>
      <c r="D109" s="7"/>
      <c r="E109" s="6"/>
      <c r="F109" s="7"/>
      <c r="G109" s="6"/>
      <c r="H109" s="7"/>
      <c r="I109" s="6"/>
      <c r="J109" s="7"/>
    </row>
    <row r="110" spans="1:10" ht="18" customHeight="1" x14ac:dyDescent="0.25">
      <c r="A110" s="24" t="s">
        <v>74</v>
      </c>
      <c r="B110" s="28" t="s">
        <v>15</v>
      </c>
      <c r="C110" s="6">
        <v>84</v>
      </c>
      <c r="D110" s="7">
        <v>1</v>
      </c>
      <c r="E110" s="6">
        <v>13</v>
      </c>
      <c r="F110" s="7">
        <v>0.15</v>
      </c>
      <c r="G110" s="6">
        <v>0</v>
      </c>
      <c r="H110" s="7">
        <v>0</v>
      </c>
      <c r="I110" s="6">
        <v>71</v>
      </c>
      <c r="J110" s="7">
        <v>0.85</v>
      </c>
    </row>
    <row r="111" spans="1:10" ht="18" customHeight="1" x14ac:dyDescent="0.25">
      <c r="A111" s="25" t="s">
        <v>74</v>
      </c>
      <c r="B111" s="28" t="s">
        <v>16</v>
      </c>
      <c r="C111" s="6">
        <v>54</v>
      </c>
      <c r="D111" s="7">
        <v>1</v>
      </c>
      <c r="E111" s="6">
        <v>8</v>
      </c>
      <c r="F111" s="7">
        <v>0.15</v>
      </c>
      <c r="G111" s="6">
        <v>0</v>
      </c>
      <c r="H111" s="7">
        <v>0</v>
      </c>
      <c r="I111" s="6">
        <v>46</v>
      </c>
      <c r="J111" s="7">
        <v>0.85</v>
      </c>
    </row>
    <row r="112" spans="1:10" ht="18" customHeight="1" x14ac:dyDescent="0.25">
      <c r="A112" s="25" t="s">
        <v>74</v>
      </c>
      <c r="B112" s="28" t="s">
        <v>17</v>
      </c>
      <c r="C112" s="6">
        <v>58</v>
      </c>
      <c r="D112" s="7">
        <v>1</v>
      </c>
      <c r="E112" s="6">
        <v>5</v>
      </c>
      <c r="F112" s="7">
        <v>0.09</v>
      </c>
      <c r="G112" s="6">
        <v>2</v>
      </c>
      <c r="H112" s="7">
        <v>0.03</v>
      </c>
      <c r="I112" s="6">
        <v>51</v>
      </c>
      <c r="J112" s="7">
        <v>0.88</v>
      </c>
    </row>
    <row r="113" spans="1:10" ht="18" customHeight="1" x14ac:dyDescent="0.25">
      <c r="A113" s="25" t="s">
        <v>74</v>
      </c>
      <c r="B113" s="28" t="s">
        <v>18</v>
      </c>
      <c r="C113" s="6">
        <v>53</v>
      </c>
      <c r="D113" s="7">
        <v>1</v>
      </c>
      <c r="E113" s="6">
        <v>4</v>
      </c>
      <c r="F113" s="7">
        <v>0.08</v>
      </c>
      <c r="G113" s="6">
        <v>1</v>
      </c>
      <c r="H113" s="7">
        <v>0.02</v>
      </c>
      <c r="I113" s="6">
        <v>48</v>
      </c>
      <c r="J113" s="7">
        <v>0.91</v>
      </c>
    </row>
    <row r="114" spans="1:10" ht="18" customHeight="1" x14ac:dyDescent="0.25">
      <c r="A114" s="25" t="s">
        <v>74</v>
      </c>
      <c r="B114" s="28" t="s">
        <v>19</v>
      </c>
      <c r="C114" s="6">
        <v>51</v>
      </c>
      <c r="D114" s="7">
        <v>1</v>
      </c>
      <c r="E114" s="6">
        <v>9</v>
      </c>
      <c r="F114" s="7">
        <v>0.18</v>
      </c>
      <c r="G114" s="6">
        <v>3</v>
      </c>
      <c r="H114" s="7">
        <v>0.06</v>
      </c>
      <c r="I114" s="6">
        <v>39</v>
      </c>
      <c r="J114" s="7">
        <v>0.76</v>
      </c>
    </row>
    <row r="115" spans="1:10" ht="18" customHeight="1" x14ac:dyDescent="0.25">
      <c r="A115" s="30" t="s">
        <v>74</v>
      </c>
      <c r="B115" s="41" t="s">
        <v>20</v>
      </c>
      <c r="C115" s="8">
        <v>54</v>
      </c>
      <c r="D115" s="9">
        <v>1</v>
      </c>
      <c r="E115" s="8">
        <v>5</v>
      </c>
      <c r="F115" s="9">
        <v>0.09</v>
      </c>
      <c r="G115" s="8">
        <v>2</v>
      </c>
      <c r="H115" s="9">
        <v>0.04</v>
      </c>
      <c r="I115" s="8">
        <v>47</v>
      </c>
      <c r="J115" s="9">
        <v>0.87</v>
      </c>
    </row>
    <row r="116" spans="1:10" ht="18" customHeight="1" x14ac:dyDescent="0.25">
      <c r="A116" s="36" t="s">
        <v>74</v>
      </c>
      <c r="B116" s="59" t="s">
        <v>48</v>
      </c>
      <c r="C116" s="10">
        <f>SUM(C110:C115)</f>
        <v>354</v>
      </c>
      <c r="D116" s="11">
        <f>C116/C116</f>
        <v>1</v>
      </c>
      <c r="E116" s="10">
        <f>SUM(E110:E115)</f>
        <v>44</v>
      </c>
      <c r="F116" s="11">
        <f>E116/C116</f>
        <v>0.12429378531073447</v>
      </c>
      <c r="G116" s="10">
        <f>SUM(G110:G115)</f>
        <v>8</v>
      </c>
      <c r="H116" s="11">
        <f>G116/C116</f>
        <v>2.2598870056497175E-2</v>
      </c>
      <c r="I116" s="10">
        <f>SUM(I110:I115)</f>
        <v>302</v>
      </c>
      <c r="J116" s="11">
        <f>I116/C116</f>
        <v>0.85310734463276838</v>
      </c>
    </row>
    <row r="117" spans="1:10" ht="18" customHeight="1" x14ac:dyDescent="0.25">
      <c r="A117" s="32"/>
      <c r="B117" s="28"/>
      <c r="C117" s="6"/>
      <c r="D117" s="7"/>
      <c r="E117" s="6"/>
      <c r="F117" s="7"/>
      <c r="G117" s="6"/>
      <c r="H117" s="7"/>
      <c r="I117" s="6"/>
      <c r="J117" s="7"/>
    </row>
    <row r="118" spans="1:10" ht="18" customHeight="1" x14ac:dyDescent="0.25">
      <c r="A118" s="24" t="s">
        <v>75</v>
      </c>
      <c r="B118" s="28" t="s">
        <v>15</v>
      </c>
      <c r="C118" s="6">
        <v>68</v>
      </c>
      <c r="D118" s="7">
        <v>1</v>
      </c>
      <c r="E118" s="6">
        <v>13</v>
      </c>
      <c r="F118" s="7">
        <v>0.19</v>
      </c>
      <c r="G118" s="6">
        <v>0</v>
      </c>
      <c r="H118" s="7">
        <v>0</v>
      </c>
      <c r="I118" s="6">
        <v>55</v>
      </c>
      <c r="J118" s="7">
        <v>0.81</v>
      </c>
    </row>
    <row r="119" spans="1:10" ht="18" customHeight="1" x14ac:dyDescent="0.25">
      <c r="A119" s="25" t="s">
        <v>75</v>
      </c>
      <c r="B119" s="28" t="s">
        <v>16</v>
      </c>
      <c r="C119" s="6">
        <v>73</v>
      </c>
      <c r="D119" s="7">
        <v>1</v>
      </c>
      <c r="E119" s="6">
        <v>7</v>
      </c>
      <c r="F119" s="7">
        <v>0.1</v>
      </c>
      <c r="G119" s="6">
        <v>3</v>
      </c>
      <c r="H119" s="7">
        <v>0.04</v>
      </c>
      <c r="I119" s="6">
        <v>63</v>
      </c>
      <c r="J119" s="7">
        <v>0.86</v>
      </c>
    </row>
    <row r="120" spans="1:10" ht="18" customHeight="1" x14ac:dyDescent="0.25">
      <c r="A120" s="25" t="s">
        <v>75</v>
      </c>
      <c r="B120" s="28" t="s">
        <v>17</v>
      </c>
      <c r="C120" s="6">
        <v>43</v>
      </c>
      <c r="D120" s="7">
        <v>1</v>
      </c>
      <c r="E120" s="6">
        <v>5</v>
      </c>
      <c r="F120" s="7">
        <v>0.12</v>
      </c>
      <c r="G120" s="6">
        <v>1</v>
      </c>
      <c r="H120" s="7">
        <v>0.02</v>
      </c>
      <c r="I120" s="6">
        <v>37</v>
      </c>
      <c r="J120" s="7">
        <v>0.86</v>
      </c>
    </row>
    <row r="121" spans="1:10" ht="18" customHeight="1" x14ac:dyDescent="0.25">
      <c r="A121" s="25" t="s">
        <v>75</v>
      </c>
      <c r="B121" s="28" t="s">
        <v>18</v>
      </c>
      <c r="C121" s="6">
        <v>45</v>
      </c>
      <c r="D121" s="7">
        <v>1</v>
      </c>
      <c r="E121" s="6">
        <v>8</v>
      </c>
      <c r="F121" s="7">
        <v>0.18</v>
      </c>
      <c r="G121" s="6">
        <v>0</v>
      </c>
      <c r="H121" s="7">
        <v>0</v>
      </c>
      <c r="I121" s="6">
        <v>37</v>
      </c>
      <c r="J121" s="7">
        <v>0.82</v>
      </c>
    </row>
    <row r="122" spans="1:10" ht="18" customHeight="1" x14ac:dyDescent="0.25">
      <c r="A122" s="25" t="s">
        <v>75</v>
      </c>
      <c r="B122" s="28" t="s">
        <v>19</v>
      </c>
      <c r="C122" s="6">
        <v>51</v>
      </c>
      <c r="D122" s="7">
        <v>1</v>
      </c>
      <c r="E122" s="6">
        <v>5</v>
      </c>
      <c r="F122" s="7">
        <v>0.1</v>
      </c>
      <c r="G122" s="6">
        <v>3</v>
      </c>
      <c r="H122" s="7">
        <v>0.06</v>
      </c>
      <c r="I122" s="6">
        <v>43</v>
      </c>
      <c r="J122" s="7">
        <v>0.84</v>
      </c>
    </row>
    <row r="123" spans="1:10" ht="18" customHeight="1" x14ac:dyDescent="0.25">
      <c r="A123" s="30" t="s">
        <v>75</v>
      </c>
      <c r="B123" s="41" t="s">
        <v>20</v>
      </c>
      <c r="C123" s="8">
        <v>46</v>
      </c>
      <c r="D123" s="9">
        <v>1</v>
      </c>
      <c r="E123" s="8">
        <v>7</v>
      </c>
      <c r="F123" s="9">
        <v>0.15</v>
      </c>
      <c r="G123" s="8">
        <v>1</v>
      </c>
      <c r="H123" s="9">
        <v>0.02</v>
      </c>
      <c r="I123" s="8">
        <v>38</v>
      </c>
      <c r="J123" s="9">
        <v>0.83</v>
      </c>
    </row>
    <row r="124" spans="1:10" ht="18" customHeight="1" x14ac:dyDescent="0.25">
      <c r="A124" s="36" t="s">
        <v>75</v>
      </c>
      <c r="B124" s="59" t="s">
        <v>48</v>
      </c>
      <c r="C124" s="10">
        <f>SUM(C118:C123)</f>
        <v>326</v>
      </c>
      <c r="D124" s="11">
        <f>C124/C124</f>
        <v>1</v>
      </c>
      <c r="E124" s="10">
        <f>SUM(E118:E123)</f>
        <v>45</v>
      </c>
      <c r="F124" s="11">
        <f>E124/C124</f>
        <v>0.13803680981595093</v>
      </c>
      <c r="G124" s="10">
        <f>SUM(G118:G123)</f>
        <v>8</v>
      </c>
      <c r="H124" s="11">
        <f>G124/C124</f>
        <v>2.4539877300613498E-2</v>
      </c>
      <c r="I124" s="10">
        <f>SUM(I118:I123)</f>
        <v>273</v>
      </c>
      <c r="J124" s="11">
        <f>I124/C124</f>
        <v>0.83742331288343563</v>
      </c>
    </row>
    <row r="125" spans="1:10" ht="18" customHeight="1" x14ac:dyDescent="0.25">
      <c r="A125" s="32"/>
      <c r="B125" s="28"/>
      <c r="C125" s="6"/>
      <c r="D125" s="7"/>
      <c r="E125" s="6"/>
      <c r="F125" s="7"/>
      <c r="G125" s="6"/>
      <c r="H125" s="7"/>
      <c r="I125" s="6"/>
      <c r="J125" s="7"/>
    </row>
    <row r="126" spans="1:10" ht="18" customHeight="1" x14ac:dyDescent="0.25">
      <c r="A126" s="24" t="s">
        <v>76</v>
      </c>
      <c r="B126" s="28" t="s">
        <v>15</v>
      </c>
      <c r="C126" s="6">
        <v>68</v>
      </c>
      <c r="D126" s="7">
        <v>1</v>
      </c>
      <c r="E126" s="6">
        <v>12</v>
      </c>
      <c r="F126" s="7">
        <v>0.18</v>
      </c>
      <c r="G126" s="6">
        <v>0</v>
      </c>
      <c r="H126" s="7">
        <v>0</v>
      </c>
      <c r="I126" s="6">
        <v>56</v>
      </c>
      <c r="J126" s="7">
        <v>0.82</v>
      </c>
    </row>
    <row r="127" spans="1:10" ht="18" customHeight="1" x14ac:dyDescent="0.25">
      <c r="A127" s="25" t="s">
        <v>76</v>
      </c>
      <c r="B127" s="28" t="s">
        <v>16</v>
      </c>
      <c r="C127" s="6">
        <v>57</v>
      </c>
      <c r="D127" s="7">
        <v>1</v>
      </c>
      <c r="E127" s="6">
        <v>10</v>
      </c>
      <c r="F127" s="7">
        <v>0.18</v>
      </c>
      <c r="G127" s="6">
        <v>0</v>
      </c>
      <c r="H127" s="7">
        <v>0</v>
      </c>
      <c r="I127" s="6">
        <v>47</v>
      </c>
      <c r="J127" s="7">
        <v>0.82</v>
      </c>
    </row>
    <row r="128" spans="1:10" ht="18" customHeight="1" x14ac:dyDescent="0.25">
      <c r="A128" s="25" t="s">
        <v>76</v>
      </c>
      <c r="B128" s="28" t="s">
        <v>17</v>
      </c>
      <c r="C128" s="6">
        <v>55</v>
      </c>
      <c r="D128" s="7">
        <v>1</v>
      </c>
      <c r="E128" s="6">
        <v>6</v>
      </c>
      <c r="F128" s="7">
        <v>0.11</v>
      </c>
      <c r="G128" s="6">
        <v>3</v>
      </c>
      <c r="H128" s="7">
        <v>0.05</v>
      </c>
      <c r="I128" s="6">
        <v>46</v>
      </c>
      <c r="J128" s="7">
        <v>0.84</v>
      </c>
    </row>
    <row r="129" spans="1:10" ht="18" customHeight="1" x14ac:dyDescent="0.25">
      <c r="A129" s="25" t="s">
        <v>76</v>
      </c>
      <c r="B129" s="28" t="s">
        <v>18</v>
      </c>
      <c r="C129" s="6">
        <v>59</v>
      </c>
      <c r="D129" s="7">
        <v>1</v>
      </c>
      <c r="E129" s="6">
        <v>7</v>
      </c>
      <c r="F129" s="7">
        <v>0.12</v>
      </c>
      <c r="G129" s="6">
        <v>1</v>
      </c>
      <c r="H129" s="7">
        <v>0.02</v>
      </c>
      <c r="I129" s="6">
        <v>51</v>
      </c>
      <c r="J129" s="7">
        <v>0.86</v>
      </c>
    </row>
    <row r="130" spans="1:10" ht="18" customHeight="1" x14ac:dyDescent="0.25">
      <c r="A130" s="25" t="s">
        <v>76</v>
      </c>
      <c r="B130" s="28" t="s">
        <v>19</v>
      </c>
      <c r="C130" s="6">
        <v>54</v>
      </c>
      <c r="D130" s="7">
        <v>1</v>
      </c>
      <c r="E130" s="6">
        <v>9</v>
      </c>
      <c r="F130" s="7">
        <v>0.17</v>
      </c>
      <c r="G130" s="6">
        <v>0</v>
      </c>
      <c r="H130" s="7">
        <v>0</v>
      </c>
      <c r="I130" s="6">
        <v>45</v>
      </c>
      <c r="J130" s="7">
        <v>0.83</v>
      </c>
    </row>
    <row r="131" spans="1:10" ht="18" customHeight="1" x14ac:dyDescent="0.25">
      <c r="A131" s="30" t="s">
        <v>76</v>
      </c>
      <c r="B131" s="41" t="s">
        <v>20</v>
      </c>
      <c r="C131" s="8">
        <v>54</v>
      </c>
      <c r="D131" s="9">
        <v>1</v>
      </c>
      <c r="E131" s="8">
        <v>11</v>
      </c>
      <c r="F131" s="9">
        <v>0.2</v>
      </c>
      <c r="G131" s="8">
        <v>1</v>
      </c>
      <c r="H131" s="9">
        <v>0.02</v>
      </c>
      <c r="I131" s="8">
        <v>42</v>
      </c>
      <c r="J131" s="9">
        <v>0.78</v>
      </c>
    </row>
    <row r="132" spans="1:10" ht="18" customHeight="1" x14ac:dyDescent="0.25">
      <c r="A132" s="36" t="s">
        <v>76</v>
      </c>
      <c r="B132" s="42" t="s">
        <v>48</v>
      </c>
      <c r="C132" s="10">
        <f>SUM(C126:C131)</f>
        <v>347</v>
      </c>
      <c r="D132" s="11">
        <f>C132/C132</f>
        <v>1</v>
      </c>
      <c r="E132" s="10">
        <f>SUM(E126:E131)</f>
        <v>55</v>
      </c>
      <c r="F132" s="11">
        <f>E132/C132</f>
        <v>0.15850144092219021</v>
      </c>
      <c r="G132" s="10">
        <f>SUM(G126:G131)</f>
        <v>5</v>
      </c>
      <c r="H132" s="11">
        <f>G132/C132</f>
        <v>1.4409221902017291E-2</v>
      </c>
      <c r="I132" s="10">
        <f>SUM(I126:I131)</f>
        <v>287</v>
      </c>
      <c r="J132" s="11">
        <f>I132/C132</f>
        <v>0.82708933717579247</v>
      </c>
    </row>
    <row r="133" spans="1:10" ht="18" customHeight="1" x14ac:dyDescent="0.25">
      <c r="A133" s="32"/>
      <c r="B133" s="28"/>
      <c r="C133" s="6"/>
      <c r="D133" s="7"/>
      <c r="E133" s="6"/>
      <c r="F133" s="7"/>
      <c r="G133" s="6"/>
      <c r="H133" s="7"/>
      <c r="I133" s="6"/>
      <c r="J133" s="7"/>
    </row>
    <row r="134" spans="1:10" ht="18" customHeight="1" x14ac:dyDescent="0.25">
      <c r="A134" s="24" t="s">
        <v>77</v>
      </c>
      <c r="B134" s="28" t="s">
        <v>15</v>
      </c>
      <c r="C134" s="6">
        <v>69</v>
      </c>
      <c r="D134" s="7">
        <v>1</v>
      </c>
      <c r="E134" s="6">
        <v>11</v>
      </c>
      <c r="F134" s="7">
        <v>0.16</v>
      </c>
      <c r="G134" s="6">
        <v>2</v>
      </c>
      <c r="H134" s="7">
        <v>0.03</v>
      </c>
      <c r="I134" s="6">
        <v>56</v>
      </c>
      <c r="J134" s="7">
        <v>0.81</v>
      </c>
    </row>
    <row r="135" spans="1:10" ht="18" customHeight="1" x14ac:dyDescent="0.25">
      <c r="A135" s="25" t="s">
        <v>77</v>
      </c>
      <c r="B135" s="28" t="s">
        <v>16</v>
      </c>
      <c r="C135" s="6">
        <v>47</v>
      </c>
      <c r="D135" s="7">
        <v>1</v>
      </c>
      <c r="E135" s="6">
        <v>5</v>
      </c>
      <c r="F135" s="7">
        <v>0.11</v>
      </c>
      <c r="G135" s="6">
        <v>0</v>
      </c>
      <c r="H135" s="7">
        <v>0</v>
      </c>
      <c r="I135" s="6">
        <v>42</v>
      </c>
      <c r="J135" s="7">
        <v>0.89</v>
      </c>
    </row>
    <row r="136" spans="1:10" ht="18" customHeight="1" x14ac:dyDescent="0.25">
      <c r="A136" s="25" t="s">
        <v>77</v>
      </c>
      <c r="B136" s="28" t="s">
        <v>17</v>
      </c>
      <c r="C136" s="6">
        <v>66</v>
      </c>
      <c r="D136" s="7">
        <v>1</v>
      </c>
      <c r="E136" s="6">
        <v>13</v>
      </c>
      <c r="F136" s="7">
        <v>0.2</v>
      </c>
      <c r="G136" s="6">
        <v>1</v>
      </c>
      <c r="H136" s="7">
        <v>0.02</v>
      </c>
      <c r="I136" s="6">
        <v>52</v>
      </c>
      <c r="J136" s="7">
        <v>0.79</v>
      </c>
    </row>
    <row r="137" spans="1:10" ht="18" customHeight="1" x14ac:dyDescent="0.25">
      <c r="A137" s="25" t="s">
        <v>77</v>
      </c>
      <c r="B137" s="28" t="s">
        <v>18</v>
      </c>
      <c r="C137" s="6">
        <v>47</v>
      </c>
      <c r="D137" s="7">
        <v>1</v>
      </c>
      <c r="E137" s="6">
        <v>8</v>
      </c>
      <c r="F137" s="7">
        <v>0.17</v>
      </c>
      <c r="G137" s="6">
        <v>1</v>
      </c>
      <c r="H137" s="7">
        <v>0.02</v>
      </c>
      <c r="I137" s="6">
        <v>38</v>
      </c>
      <c r="J137" s="7">
        <v>0.81</v>
      </c>
    </row>
    <row r="138" spans="1:10" ht="18" customHeight="1" x14ac:dyDescent="0.25">
      <c r="A138" s="25" t="s">
        <v>77</v>
      </c>
      <c r="B138" s="28" t="s">
        <v>19</v>
      </c>
      <c r="C138" s="6">
        <v>51</v>
      </c>
      <c r="D138" s="7">
        <v>1</v>
      </c>
      <c r="E138" s="6">
        <v>3</v>
      </c>
      <c r="F138" s="7">
        <v>0.06</v>
      </c>
      <c r="G138" s="6">
        <v>0</v>
      </c>
      <c r="H138" s="7">
        <v>0</v>
      </c>
      <c r="I138" s="6">
        <v>48</v>
      </c>
      <c r="J138" s="7">
        <v>0.94</v>
      </c>
    </row>
    <row r="139" spans="1:10" ht="18" customHeight="1" x14ac:dyDescent="0.25">
      <c r="A139" s="30" t="s">
        <v>77</v>
      </c>
      <c r="B139" s="41" t="s">
        <v>20</v>
      </c>
      <c r="C139" s="8">
        <v>63</v>
      </c>
      <c r="D139" s="9">
        <v>1</v>
      </c>
      <c r="E139" s="8">
        <v>7</v>
      </c>
      <c r="F139" s="9">
        <v>0.11</v>
      </c>
      <c r="G139" s="8">
        <v>1</v>
      </c>
      <c r="H139" s="9">
        <v>0.02</v>
      </c>
      <c r="I139" s="8">
        <v>55</v>
      </c>
      <c r="J139" s="9">
        <v>0.87</v>
      </c>
    </row>
    <row r="140" spans="1:10" ht="18" customHeight="1" x14ac:dyDescent="0.25">
      <c r="A140" s="36" t="s">
        <v>77</v>
      </c>
      <c r="B140" s="42" t="s">
        <v>48</v>
      </c>
      <c r="C140" s="10">
        <f>SUM(C134:C139)</f>
        <v>343</v>
      </c>
      <c r="D140" s="11">
        <f>C140/C140</f>
        <v>1</v>
      </c>
      <c r="E140" s="10">
        <f>SUM(E134:E139)</f>
        <v>47</v>
      </c>
      <c r="F140" s="11">
        <f>E140/C140</f>
        <v>0.13702623906705538</v>
      </c>
      <c r="G140" s="10">
        <f>SUM(G134:G139)</f>
        <v>5</v>
      </c>
      <c r="H140" s="11">
        <f>G140/C140</f>
        <v>1.4577259475218658E-2</v>
      </c>
      <c r="I140" s="10">
        <f>SUM(I134:I139)</f>
        <v>291</v>
      </c>
      <c r="J140" s="11">
        <f>I140/C140</f>
        <v>0.84839650145772594</v>
      </c>
    </row>
    <row r="141" spans="1:10" ht="18" customHeight="1" x14ac:dyDescent="0.25">
      <c r="A141" s="32"/>
      <c r="B141" s="28"/>
      <c r="C141" s="6"/>
      <c r="D141" s="7"/>
      <c r="E141" s="6"/>
      <c r="F141" s="7"/>
      <c r="G141" s="6"/>
      <c r="H141" s="7"/>
      <c r="I141" s="6"/>
      <c r="J141" s="7"/>
    </row>
    <row r="142" spans="1:10" ht="18" customHeight="1" x14ac:dyDescent="0.25">
      <c r="A142" s="24" t="s">
        <v>78</v>
      </c>
      <c r="B142" s="28" t="s">
        <v>15</v>
      </c>
      <c r="C142" s="6">
        <v>67</v>
      </c>
      <c r="D142" s="7">
        <v>1</v>
      </c>
      <c r="E142" s="6">
        <v>11</v>
      </c>
      <c r="F142" s="7">
        <v>0.16</v>
      </c>
      <c r="G142" s="6">
        <v>0</v>
      </c>
      <c r="H142" s="7">
        <v>0</v>
      </c>
      <c r="I142" s="6">
        <v>56</v>
      </c>
      <c r="J142" s="7">
        <v>0.84</v>
      </c>
    </row>
    <row r="143" spans="1:10" ht="18" customHeight="1" x14ac:dyDescent="0.25">
      <c r="A143" s="25" t="s">
        <v>78</v>
      </c>
      <c r="B143" s="28" t="s">
        <v>16</v>
      </c>
      <c r="C143" s="6">
        <v>61</v>
      </c>
      <c r="D143" s="7">
        <v>1</v>
      </c>
      <c r="E143" s="6">
        <v>10</v>
      </c>
      <c r="F143" s="7">
        <v>0.16</v>
      </c>
      <c r="G143" s="6">
        <v>2</v>
      </c>
      <c r="H143" s="7">
        <v>0.03</v>
      </c>
      <c r="I143" s="6">
        <v>49</v>
      </c>
      <c r="J143" s="7">
        <v>0.8</v>
      </c>
    </row>
    <row r="144" spans="1:10" ht="18" customHeight="1" x14ac:dyDescent="0.25">
      <c r="A144" s="25" t="s">
        <v>78</v>
      </c>
      <c r="B144" s="28" t="s">
        <v>17</v>
      </c>
      <c r="C144" s="6">
        <v>56</v>
      </c>
      <c r="D144" s="7">
        <v>1</v>
      </c>
      <c r="E144" s="6">
        <v>5</v>
      </c>
      <c r="F144" s="7">
        <v>0.09</v>
      </c>
      <c r="G144" s="6">
        <v>1</v>
      </c>
      <c r="H144" s="7">
        <v>0.02</v>
      </c>
      <c r="I144" s="6">
        <v>50</v>
      </c>
      <c r="J144" s="7">
        <v>0.89</v>
      </c>
    </row>
    <row r="145" spans="1:10" ht="18" customHeight="1" x14ac:dyDescent="0.25">
      <c r="A145" s="24" t="s">
        <v>78</v>
      </c>
      <c r="B145" s="28" t="s">
        <v>18</v>
      </c>
      <c r="C145" s="6">
        <v>53</v>
      </c>
      <c r="D145" s="7">
        <v>1</v>
      </c>
      <c r="E145" s="6">
        <v>11</v>
      </c>
      <c r="F145" s="7">
        <v>0.21</v>
      </c>
      <c r="G145" s="6">
        <v>2</v>
      </c>
      <c r="H145" s="7">
        <v>0.04</v>
      </c>
      <c r="I145" s="6">
        <v>40</v>
      </c>
      <c r="J145" s="7">
        <v>0.75</v>
      </c>
    </row>
    <row r="146" spans="1:10" ht="18" customHeight="1" x14ac:dyDescent="0.25">
      <c r="A146" s="25" t="s">
        <v>78</v>
      </c>
      <c r="B146" s="28" t="s">
        <v>19</v>
      </c>
      <c r="C146" s="6">
        <v>60</v>
      </c>
      <c r="D146" s="7">
        <v>1</v>
      </c>
      <c r="E146" s="6">
        <v>10</v>
      </c>
      <c r="F146" s="7">
        <v>0.17</v>
      </c>
      <c r="G146" s="6">
        <v>1</v>
      </c>
      <c r="H146" s="7">
        <v>0.02</v>
      </c>
      <c r="I146" s="6">
        <v>49</v>
      </c>
      <c r="J146" s="7">
        <v>0.82</v>
      </c>
    </row>
    <row r="147" spans="1:10" ht="18" customHeight="1" x14ac:dyDescent="0.25">
      <c r="A147" s="30" t="s">
        <v>78</v>
      </c>
      <c r="B147" s="41" t="s">
        <v>20</v>
      </c>
      <c r="C147" s="8">
        <v>65</v>
      </c>
      <c r="D147" s="9">
        <v>1</v>
      </c>
      <c r="E147" s="8">
        <v>6</v>
      </c>
      <c r="F147" s="9">
        <v>0.09</v>
      </c>
      <c r="G147" s="8">
        <v>3</v>
      </c>
      <c r="H147" s="9">
        <v>0.05</v>
      </c>
      <c r="I147" s="8">
        <v>56</v>
      </c>
      <c r="J147" s="9">
        <v>0.86</v>
      </c>
    </row>
    <row r="148" spans="1:10" ht="18" customHeight="1" x14ac:dyDescent="0.25">
      <c r="A148" s="36" t="s">
        <v>78</v>
      </c>
      <c r="B148" s="42" t="s">
        <v>48</v>
      </c>
      <c r="C148" s="10">
        <f>SUM(C142:C147)</f>
        <v>362</v>
      </c>
      <c r="D148" s="11">
        <f>C148/C148</f>
        <v>1</v>
      </c>
      <c r="E148" s="10">
        <f>SUM(E142:E147)</f>
        <v>53</v>
      </c>
      <c r="F148" s="11">
        <f>E148/C148</f>
        <v>0.14640883977900551</v>
      </c>
      <c r="G148" s="10">
        <f>SUM(G142:G147)</f>
        <v>9</v>
      </c>
      <c r="H148" s="11">
        <f>G148/C148</f>
        <v>2.4861878453038673E-2</v>
      </c>
      <c r="I148" s="10">
        <f>SUM(I142:I147)</f>
        <v>300</v>
      </c>
      <c r="J148" s="11">
        <f>I148/C148</f>
        <v>0.82872928176795579</v>
      </c>
    </row>
    <row r="149" spans="1:10" ht="18" customHeight="1" x14ac:dyDescent="0.25">
      <c r="A149" s="32"/>
      <c r="B149" s="28"/>
      <c r="C149" s="6"/>
      <c r="D149" s="7"/>
      <c r="E149" s="6"/>
      <c r="F149" s="7"/>
      <c r="G149" s="6"/>
      <c r="H149" s="7"/>
      <c r="I149" s="6"/>
      <c r="J149" s="7"/>
    </row>
    <row r="150" spans="1:10" ht="18" customHeight="1" x14ac:dyDescent="0.25">
      <c r="A150" s="24" t="s">
        <v>79</v>
      </c>
      <c r="B150" s="28" t="s">
        <v>15</v>
      </c>
      <c r="C150" s="6">
        <v>54</v>
      </c>
      <c r="D150" s="7">
        <v>1</v>
      </c>
      <c r="E150" s="6">
        <v>8</v>
      </c>
      <c r="F150" s="7">
        <v>0.15</v>
      </c>
      <c r="G150" s="6">
        <v>1</v>
      </c>
      <c r="H150" s="7">
        <v>0.02</v>
      </c>
      <c r="I150" s="6">
        <v>45</v>
      </c>
      <c r="J150" s="7">
        <v>0.83</v>
      </c>
    </row>
    <row r="151" spans="1:10" ht="18" customHeight="1" x14ac:dyDescent="0.25">
      <c r="A151" s="25" t="s">
        <v>79</v>
      </c>
      <c r="B151" s="28" t="s">
        <v>16</v>
      </c>
      <c r="C151" s="6">
        <v>53</v>
      </c>
      <c r="D151" s="7">
        <v>1</v>
      </c>
      <c r="E151" s="6">
        <v>5</v>
      </c>
      <c r="F151" s="7">
        <v>0.09</v>
      </c>
      <c r="G151" s="6">
        <v>3</v>
      </c>
      <c r="H151" s="7">
        <v>0.06</v>
      </c>
      <c r="I151" s="6">
        <v>45</v>
      </c>
      <c r="J151" s="7">
        <v>0.85</v>
      </c>
    </row>
    <row r="152" spans="1:10" ht="18" customHeight="1" x14ac:dyDescent="0.25">
      <c r="A152" s="25" t="s">
        <v>79</v>
      </c>
      <c r="B152" s="28" t="s">
        <v>17</v>
      </c>
      <c r="C152" s="6">
        <v>49</v>
      </c>
      <c r="D152" s="7">
        <v>1</v>
      </c>
      <c r="E152" s="6">
        <v>5</v>
      </c>
      <c r="F152" s="7">
        <v>0.1</v>
      </c>
      <c r="G152" s="6">
        <v>0</v>
      </c>
      <c r="H152" s="7">
        <v>0</v>
      </c>
      <c r="I152" s="6">
        <v>44</v>
      </c>
      <c r="J152" s="7">
        <v>0.9</v>
      </c>
    </row>
    <row r="153" spans="1:10" ht="18" customHeight="1" x14ac:dyDescent="0.25">
      <c r="A153" s="25" t="s">
        <v>79</v>
      </c>
      <c r="B153" s="28" t="s">
        <v>18</v>
      </c>
      <c r="C153" s="6">
        <v>47</v>
      </c>
      <c r="D153" s="7">
        <v>1</v>
      </c>
      <c r="E153" s="6">
        <v>4</v>
      </c>
      <c r="F153" s="7">
        <v>0.09</v>
      </c>
      <c r="G153" s="6">
        <v>1</v>
      </c>
      <c r="H153" s="7">
        <v>0.02</v>
      </c>
      <c r="I153" s="6">
        <v>42</v>
      </c>
      <c r="J153" s="7">
        <v>0.89</v>
      </c>
    </row>
    <row r="154" spans="1:10" ht="18" customHeight="1" x14ac:dyDescent="0.25">
      <c r="A154" s="25" t="s">
        <v>79</v>
      </c>
      <c r="B154" s="28" t="s">
        <v>19</v>
      </c>
      <c r="C154" s="6">
        <v>52</v>
      </c>
      <c r="D154" s="7">
        <v>1</v>
      </c>
      <c r="E154" s="6">
        <v>6</v>
      </c>
      <c r="F154" s="7">
        <v>0.12</v>
      </c>
      <c r="G154" s="6">
        <v>1</v>
      </c>
      <c r="H154" s="7">
        <v>0.02</v>
      </c>
      <c r="I154" s="6">
        <v>45</v>
      </c>
      <c r="J154" s="7">
        <v>0.87</v>
      </c>
    </row>
    <row r="155" spans="1:10" ht="18" customHeight="1" x14ac:dyDescent="0.25">
      <c r="A155" s="30" t="s">
        <v>79</v>
      </c>
      <c r="B155" s="41" t="s">
        <v>20</v>
      </c>
      <c r="C155" s="8">
        <v>52</v>
      </c>
      <c r="D155" s="9">
        <v>1</v>
      </c>
      <c r="E155" s="8">
        <v>9</v>
      </c>
      <c r="F155" s="9">
        <v>0.17</v>
      </c>
      <c r="G155" s="8">
        <v>1</v>
      </c>
      <c r="H155" s="9">
        <v>0.02</v>
      </c>
      <c r="I155" s="8">
        <v>42</v>
      </c>
      <c r="J155" s="9">
        <v>0.81</v>
      </c>
    </row>
    <row r="156" spans="1:10" ht="18" customHeight="1" x14ac:dyDescent="0.25">
      <c r="A156" s="36" t="s">
        <v>79</v>
      </c>
      <c r="B156" s="42" t="s">
        <v>48</v>
      </c>
      <c r="C156" s="10">
        <f>SUM(C150:C155)</f>
        <v>307</v>
      </c>
      <c r="D156" s="11">
        <f>C156/C156</f>
        <v>1</v>
      </c>
      <c r="E156" s="10">
        <f>SUM(E150:E155)</f>
        <v>37</v>
      </c>
      <c r="F156" s="11">
        <f>E156/C156</f>
        <v>0.12052117263843648</v>
      </c>
      <c r="G156" s="10">
        <f>SUM(G150:G155)</f>
        <v>7</v>
      </c>
      <c r="H156" s="11">
        <f>G156/C156</f>
        <v>2.2801302931596091E-2</v>
      </c>
      <c r="I156" s="10">
        <f>SUM(I150:I155)</f>
        <v>263</v>
      </c>
      <c r="J156" s="11">
        <f>I156/C156</f>
        <v>0.85667752442996747</v>
      </c>
    </row>
    <row r="157" spans="1:10" ht="18" customHeight="1" x14ac:dyDescent="0.25">
      <c r="A157" s="32"/>
      <c r="B157" s="28"/>
      <c r="C157" s="6"/>
      <c r="D157" s="7"/>
      <c r="E157" s="6"/>
      <c r="F157" s="7"/>
      <c r="G157" s="6"/>
      <c r="H157" s="7"/>
      <c r="I157" s="6"/>
      <c r="J157" s="7"/>
    </row>
    <row r="158" spans="1:10" ht="18" customHeight="1" x14ac:dyDescent="0.25">
      <c r="A158" s="25" t="s">
        <v>80</v>
      </c>
      <c r="B158" s="28" t="s">
        <v>15</v>
      </c>
      <c r="C158" s="6">
        <v>43</v>
      </c>
      <c r="D158" s="7">
        <v>1</v>
      </c>
      <c r="E158" s="6">
        <v>1</v>
      </c>
      <c r="F158" s="7">
        <v>0.02</v>
      </c>
      <c r="G158" s="6">
        <v>0</v>
      </c>
      <c r="H158" s="7">
        <v>0</v>
      </c>
      <c r="I158" s="6">
        <v>42</v>
      </c>
      <c r="J158" s="7">
        <v>0.98</v>
      </c>
    </row>
    <row r="159" spans="1:10" ht="18" customHeight="1" x14ac:dyDescent="0.25">
      <c r="A159" s="25" t="s">
        <v>80</v>
      </c>
      <c r="B159" s="28" t="s">
        <v>16</v>
      </c>
      <c r="C159" s="6">
        <v>49</v>
      </c>
      <c r="D159" s="7">
        <v>1</v>
      </c>
      <c r="E159" s="6">
        <v>8</v>
      </c>
      <c r="F159" s="7">
        <v>0.16</v>
      </c>
      <c r="G159" s="6">
        <v>1</v>
      </c>
      <c r="H159" s="7">
        <v>0.02</v>
      </c>
      <c r="I159" s="6">
        <v>40</v>
      </c>
      <c r="J159" s="7">
        <v>0.82</v>
      </c>
    </row>
    <row r="160" spans="1:10" ht="18" customHeight="1" x14ac:dyDescent="0.25">
      <c r="A160" s="25" t="s">
        <v>80</v>
      </c>
      <c r="B160" s="28" t="s">
        <v>17</v>
      </c>
      <c r="C160" s="6">
        <v>54</v>
      </c>
      <c r="D160" s="7">
        <v>1</v>
      </c>
      <c r="E160" s="6">
        <v>8</v>
      </c>
      <c r="F160" s="7">
        <v>0.15</v>
      </c>
      <c r="G160" s="6">
        <v>0</v>
      </c>
      <c r="H160" s="7">
        <v>0</v>
      </c>
      <c r="I160" s="6">
        <v>46</v>
      </c>
      <c r="J160" s="7">
        <v>0.85</v>
      </c>
    </row>
    <row r="161" spans="1:10" ht="18" customHeight="1" x14ac:dyDescent="0.25">
      <c r="A161" s="25" t="s">
        <v>80</v>
      </c>
      <c r="B161" s="28" t="s">
        <v>18</v>
      </c>
      <c r="C161" s="6">
        <v>64</v>
      </c>
      <c r="D161" s="7">
        <v>1</v>
      </c>
      <c r="E161" s="6">
        <v>11</v>
      </c>
      <c r="F161" s="7">
        <v>0.17</v>
      </c>
      <c r="G161" s="6">
        <v>0</v>
      </c>
      <c r="H161" s="7">
        <v>0</v>
      </c>
      <c r="I161" s="6">
        <v>53</v>
      </c>
      <c r="J161" s="7">
        <v>0.83</v>
      </c>
    </row>
    <row r="162" spans="1:10" ht="18" customHeight="1" x14ac:dyDescent="0.25">
      <c r="A162" s="25" t="s">
        <v>80</v>
      </c>
      <c r="B162" s="28" t="s">
        <v>19</v>
      </c>
      <c r="C162" s="6">
        <v>54</v>
      </c>
      <c r="D162" s="7">
        <v>1</v>
      </c>
      <c r="E162" s="6">
        <v>6</v>
      </c>
      <c r="F162" s="7">
        <v>0.11</v>
      </c>
      <c r="G162" s="6">
        <v>0</v>
      </c>
      <c r="H162" s="7">
        <v>0</v>
      </c>
      <c r="I162" s="6">
        <v>48</v>
      </c>
      <c r="J162" s="7">
        <v>0.89</v>
      </c>
    </row>
    <row r="163" spans="1:10" ht="18" customHeight="1" x14ac:dyDescent="0.25">
      <c r="A163" s="30" t="s">
        <v>80</v>
      </c>
      <c r="B163" s="41" t="s">
        <v>20</v>
      </c>
      <c r="C163" s="8">
        <v>57</v>
      </c>
      <c r="D163" s="9">
        <v>1</v>
      </c>
      <c r="E163" s="8">
        <v>9</v>
      </c>
      <c r="F163" s="9">
        <v>0.16</v>
      </c>
      <c r="G163" s="8">
        <v>1</v>
      </c>
      <c r="H163" s="9">
        <v>0.02</v>
      </c>
      <c r="I163" s="8">
        <v>47</v>
      </c>
      <c r="J163" s="9">
        <v>0.82</v>
      </c>
    </row>
    <row r="164" spans="1:10" ht="18" customHeight="1" x14ac:dyDescent="0.25">
      <c r="A164" s="34" t="s">
        <v>80</v>
      </c>
      <c r="B164" s="42" t="s">
        <v>48</v>
      </c>
      <c r="C164" s="10">
        <f>SUM(C158:C163)</f>
        <v>321</v>
      </c>
      <c r="D164" s="11">
        <f>C164/C164</f>
        <v>1</v>
      </c>
      <c r="E164" s="10">
        <f>SUM(E158:E163)</f>
        <v>43</v>
      </c>
      <c r="F164" s="11">
        <f>E164/C164</f>
        <v>0.13395638629283488</v>
      </c>
      <c r="G164" s="10">
        <f>SUM(G158:G163)</f>
        <v>2</v>
      </c>
      <c r="H164" s="11">
        <f>G164/C164</f>
        <v>6.2305295950155761E-3</v>
      </c>
      <c r="I164" s="10">
        <f>SUM(I158:I163)</f>
        <v>276</v>
      </c>
      <c r="J164" s="11">
        <f>I164/C164</f>
        <v>0.85981308411214952</v>
      </c>
    </row>
    <row r="165" spans="1:10" ht="18" customHeight="1" x14ac:dyDescent="0.25">
      <c r="A165" s="32"/>
      <c r="B165" s="28"/>
      <c r="C165" s="6"/>
      <c r="D165" s="7"/>
      <c r="E165" s="6"/>
      <c r="F165" s="7"/>
      <c r="G165" s="6"/>
      <c r="H165" s="7"/>
      <c r="I165" s="6"/>
      <c r="J165" s="7"/>
    </row>
    <row r="166" spans="1:10" ht="18" customHeight="1" x14ac:dyDescent="0.25">
      <c r="A166" s="24" t="s">
        <v>81</v>
      </c>
      <c r="B166" s="28" t="s">
        <v>15</v>
      </c>
      <c r="C166" s="6">
        <v>30</v>
      </c>
      <c r="D166" s="7">
        <v>1</v>
      </c>
      <c r="E166" s="6">
        <v>1</v>
      </c>
      <c r="F166" s="7">
        <v>0.03</v>
      </c>
      <c r="G166" s="6">
        <v>0</v>
      </c>
      <c r="H166" s="7">
        <v>0</v>
      </c>
      <c r="I166" s="6">
        <v>29</v>
      </c>
      <c r="J166" s="7">
        <v>0.97</v>
      </c>
    </row>
    <row r="167" spans="1:10" ht="18" customHeight="1" x14ac:dyDescent="0.25">
      <c r="A167" s="25" t="s">
        <v>81</v>
      </c>
      <c r="B167" s="28" t="s">
        <v>16</v>
      </c>
      <c r="C167" s="6">
        <v>22</v>
      </c>
      <c r="D167" s="7">
        <v>1</v>
      </c>
      <c r="E167" s="6">
        <v>5</v>
      </c>
      <c r="F167" s="7">
        <v>0.23</v>
      </c>
      <c r="G167" s="6">
        <v>1</v>
      </c>
      <c r="H167" s="7">
        <v>0.05</v>
      </c>
      <c r="I167" s="6">
        <v>16</v>
      </c>
      <c r="J167" s="7">
        <v>0.73</v>
      </c>
    </row>
    <row r="168" spans="1:10" ht="18" customHeight="1" x14ac:dyDescent="0.25">
      <c r="A168" s="25" t="s">
        <v>81</v>
      </c>
      <c r="B168" s="28" t="s">
        <v>17</v>
      </c>
      <c r="C168" s="6">
        <v>28</v>
      </c>
      <c r="D168" s="7">
        <v>1</v>
      </c>
      <c r="E168" s="6">
        <v>3</v>
      </c>
      <c r="F168" s="7">
        <v>0.11</v>
      </c>
      <c r="G168" s="6">
        <v>0</v>
      </c>
      <c r="H168" s="7">
        <v>0</v>
      </c>
      <c r="I168" s="6">
        <v>25</v>
      </c>
      <c r="J168" s="7">
        <v>0.89</v>
      </c>
    </row>
    <row r="169" spans="1:10" ht="18" customHeight="1" x14ac:dyDescent="0.25">
      <c r="A169" s="25" t="s">
        <v>81</v>
      </c>
      <c r="B169" s="28" t="s">
        <v>18</v>
      </c>
      <c r="C169" s="6">
        <v>26</v>
      </c>
      <c r="D169" s="7">
        <v>1</v>
      </c>
      <c r="E169" s="6">
        <v>4</v>
      </c>
      <c r="F169" s="7">
        <v>0.15</v>
      </c>
      <c r="G169" s="6">
        <v>1</v>
      </c>
      <c r="H169" s="7">
        <v>0.04</v>
      </c>
      <c r="I169" s="6">
        <v>21</v>
      </c>
      <c r="J169" s="7">
        <v>0.81</v>
      </c>
    </row>
    <row r="170" spans="1:10" ht="18" customHeight="1" x14ac:dyDescent="0.25">
      <c r="A170" s="25" t="s">
        <v>81</v>
      </c>
      <c r="B170" s="28" t="s">
        <v>19</v>
      </c>
      <c r="C170" s="6">
        <v>35</v>
      </c>
      <c r="D170" s="7">
        <v>1</v>
      </c>
      <c r="E170" s="6">
        <v>4</v>
      </c>
      <c r="F170" s="7">
        <v>0.11</v>
      </c>
      <c r="G170" s="6">
        <v>1</v>
      </c>
      <c r="H170" s="7">
        <v>0.03</v>
      </c>
      <c r="I170" s="6">
        <v>30</v>
      </c>
      <c r="J170" s="7">
        <v>0.86</v>
      </c>
    </row>
    <row r="171" spans="1:10" ht="18" customHeight="1" x14ac:dyDescent="0.25">
      <c r="A171" s="30" t="s">
        <v>81</v>
      </c>
      <c r="B171" s="41" t="s">
        <v>20</v>
      </c>
      <c r="C171" s="8">
        <v>35</v>
      </c>
      <c r="D171" s="9">
        <v>1</v>
      </c>
      <c r="E171" s="8">
        <v>3</v>
      </c>
      <c r="F171" s="9">
        <v>0.09</v>
      </c>
      <c r="G171" s="8">
        <v>0</v>
      </c>
      <c r="H171" s="9">
        <v>0</v>
      </c>
      <c r="I171" s="8">
        <v>32</v>
      </c>
      <c r="J171" s="9">
        <v>0.91</v>
      </c>
    </row>
    <row r="172" spans="1:10" ht="18" customHeight="1" x14ac:dyDescent="0.25">
      <c r="A172" s="36" t="s">
        <v>81</v>
      </c>
      <c r="B172" s="42" t="s">
        <v>48</v>
      </c>
      <c r="C172" s="10">
        <f>SUM(C166:C171)</f>
        <v>176</v>
      </c>
      <c r="D172" s="11">
        <f>C172/C172</f>
        <v>1</v>
      </c>
      <c r="E172" s="10">
        <f>SUM(E166:E171)</f>
        <v>20</v>
      </c>
      <c r="F172" s="11">
        <f>E172/C172</f>
        <v>0.11363636363636363</v>
      </c>
      <c r="G172" s="10">
        <f>SUM(G166:G171)</f>
        <v>3</v>
      </c>
      <c r="H172" s="11">
        <f>G172/C172</f>
        <v>1.7045454545454544E-2</v>
      </c>
      <c r="I172" s="10">
        <f>SUM(I166:I171)</f>
        <v>153</v>
      </c>
      <c r="J172" s="11">
        <f>I172/C172</f>
        <v>0.86931818181818177</v>
      </c>
    </row>
    <row r="173" spans="1:10" ht="18" customHeight="1" x14ac:dyDescent="0.25">
      <c r="A173" s="32"/>
      <c r="B173" s="28"/>
      <c r="C173" s="6"/>
      <c r="D173" s="7"/>
      <c r="E173" s="6"/>
      <c r="F173" s="7"/>
      <c r="G173" s="6"/>
      <c r="H173" s="7"/>
      <c r="I173" s="6"/>
      <c r="J173" s="7"/>
    </row>
    <row r="174" spans="1:10" ht="18" customHeight="1" x14ac:dyDescent="0.25">
      <c r="A174" s="26">
        <v>4</v>
      </c>
      <c r="B174" s="28" t="s">
        <v>15</v>
      </c>
      <c r="C174" s="6">
        <v>34</v>
      </c>
      <c r="D174" s="7">
        <v>1</v>
      </c>
      <c r="E174" s="6">
        <v>4</v>
      </c>
      <c r="F174" s="7">
        <v>0.12</v>
      </c>
      <c r="G174" s="6">
        <v>0</v>
      </c>
      <c r="H174" s="7">
        <v>0</v>
      </c>
      <c r="I174" s="6">
        <v>30</v>
      </c>
      <c r="J174" s="7">
        <v>0.88</v>
      </c>
    </row>
    <row r="175" spans="1:10" ht="18" customHeight="1" x14ac:dyDescent="0.25">
      <c r="A175" s="26">
        <v>4</v>
      </c>
      <c r="B175" s="28" t="s">
        <v>16</v>
      </c>
      <c r="C175" s="6">
        <v>23</v>
      </c>
      <c r="D175" s="7">
        <v>1</v>
      </c>
      <c r="E175" s="6">
        <v>6</v>
      </c>
      <c r="F175" s="7">
        <v>0.26</v>
      </c>
      <c r="G175" s="6">
        <v>0</v>
      </c>
      <c r="H175" s="7">
        <v>0</v>
      </c>
      <c r="I175" s="6">
        <v>17</v>
      </c>
      <c r="J175" s="7">
        <v>0.74</v>
      </c>
    </row>
    <row r="176" spans="1:10" ht="18" customHeight="1" x14ac:dyDescent="0.25">
      <c r="A176" s="26">
        <v>4</v>
      </c>
      <c r="B176" s="28" t="s">
        <v>17</v>
      </c>
      <c r="C176" s="6">
        <v>34</v>
      </c>
      <c r="D176" s="7">
        <v>1</v>
      </c>
      <c r="E176" s="6">
        <v>6</v>
      </c>
      <c r="F176" s="7">
        <v>0.18</v>
      </c>
      <c r="G176" s="6">
        <v>0</v>
      </c>
      <c r="H176" s="7">
        <v>0</v>
      </c>
      <c r="I176" s="6">
        <v>28</v>
      </c>
      <c r="J176" s="7">
        <v>0.82</v>
      </c>
    </row>
    <row r="177" spans="1:10" ht="18" customHeight="1" x14ac:dyDescent="0.25">
      <c r="A177" s="26">
        <v>4</v>
      </c>
      <c r="B177" s="28" t="s">
        <v>18</v>
      </c>
      <c r="C177" s="6">
        <v>34</v>
      </c>
      <c r="D177" s="7">
        <v>1</v>
      </c>
      <c r="E177" s="6">
        <v>3</v>
      </c>
      <c r="F177" s="7">
        <v>0.09</v>
      </c>
      <c r="G177" s="6">
        <v>0</v>
      </c>
      <c r="H177" s="7">
        <v>0</v>
      </c>
      <c r="I177" s="6">
        <v>31</v>
      </c>
      <c r="J177" s="7">
        <v>0.91</v>
      </c>
    </row>
    <row r="178" spans="1:10" ht="18" customHeight="1" x14ac:dyDescent="0.25">
      <c r="A178" s="26">
        <v>4</v>
      </c>
      <c r="B178" s="28" t="s">
        <v>19</v>
      </c>
      <c r="C178" s="6">
        <v>37</v>
      </c>
      <c r="D178" s="7">
        <v>1</v>
      </c>
      <c r="E178" s="6">
        <v>3</v>
      </c>
      <c r="F178" s="7">
        <v>0.08</v>
      </c>
      <c r="G178" s="6">
        <v>0</v>
      </c>
      <c r="H178" s="7">
        <v>0</v>
      </c>
      <c r="I178" s="6">
        <v>34</v>
      </c>
      <c r="J178" s="7">
        <v>0.92</v>
      </c>
    </row>
    <row r="179" spans="1:10" ht="18" customHeight="1" x14ac:dyDescent="0.25">
      <c r="A179" s="60">
        <v>4</v>
      </c>
      <c r="B179" s="41" t="s">
        <v>20</v>
      </c>
      <c r="C179" s="8">
        <v>42</v>
      </c>
      <c r="D179" s="9">
        <v>1</v>
      </c>
      <c r="E179" s="8">
        <v>5</v>
      </c>
      <c r="F179" s="9">
        <v>0.12</v>
      </c>
      <c r="G179" s="8">
        <v>2</v>
      </c>
      <c r="H179" s="9">
        <v>0.05</v>
      </c>
      <c r="I179" s="8">
        <v>35</v>
      </c>
      <c r="J179" s="9">
        <v>0.83</v>
      </c>
    </row>
    <row r="180" spans="1:10" ht="18" customHeight="1" x14ac:dyDescent="0.25">
      <c r="A180" s="62">
        <v>4</v>
      </c>
      <c r="B180" s="42" t="s">
        <v>48</v>
      </c>
      <c r="C180" s="10">
        <f>SUM(C174:C179)</f>
        <v>204</v>
      </c>
      <c r="D180" s="11">
        <f>C180/C180</f>
        <v>1</v>
      </c>
      <c r="E180" s="10">
        <f>SUM(E174:E179)</f>
        <v>27</v>
      </c>
      <c r="F180" s="11">
        <f>E180/C180</f>
        <v>0.13235294117647059</v>
      </c>
      <c r="G180" s="10">
        <f>SUM(G174:G179)</f>
        <v>2</v>
      </c>
      <c r="H180" s="11">
        <f>G180/C180</f>
        <v>9.8039215686274508E-3</v>
      </c>
      <c r="I180" s="10">
        <f>SUM(I174:I179)</f>
        <v>175</v>
      </c>
      <c r="J180" s="11">
        <f>I180/C180</f>
        <v>0.85784313725490191</v>
      </c>
    </row>
    <row r="181" spans="1:10" ht="18" customHeight="1" x14ac:dyDescent="0.25">
      <c r="A181" s="61"/>
      <c r="B181" s="28"/>
      <c r="C181" s="6"/>
      <c r="D181" s="7"/>
      <c r="E181" s="6"/>
      <c r="F181" s="7"/>
      <c r="G181" s="6"/>
      <c r="H181" s="7"/>
      <c r="I181" s="6"/>
      <c r="J181" s="7"/>
    </row>
    <row r="182" spans="1:10" ht="18" customHeight="1" x14ac:dyDescent="0.25">
      <c r="A182" s="25" t="s">
        <v>82</v>
      </c>
      <c r="B182" s="28" t="s">
        <v>15</v>
      </c>
      <c r="C182" s="6">
        <v>75</v>
      </c>
      <c r="D182" s="7">
        <v>1</v>
      </c>
      <c r="E182" s="6">
        <v>21</v>
      </c>
      <c r="F182" s="7">
        <v>0.28000000000000003</v>
      </c>
      <c r="G182" s="6">
        <v>0</v>
      </c>
      <c r="H182" s="7">
        <v>0</v>
      </c>
      <c r="I182" s="6">
        <v>54</v>
      </c>
      <c r="J182" s="7">
        <v>0.72</v>
      </c>
    </row>
    <row r="183" spans="1:10" ht="18" customHeight="1" x14ac:dyDescent="0.25">
      <c r="A183" s="25" t="s">
        <v>82</v>
      </c>
      <c r="B183" s="28" t="s">
        <v>16</v>
      </c>
      <c r="C183" s="6">
        <v>68</v>
      </c>
      <c r="D183" s="7">
        <v>1</v>
      </c>
      <c r="E183" s="6">
        <v>17</v>
      </c>
      <c r="F183" s="7">
        <v>0.25</v>
      </c>
      <c r="G183" s="6">
        <v>0</v>
      </c>
      <c r="H183" s="7">
        <v>0</v>
      </c>
      <c r="I183" s="6">
        <v>51</v>
      </c>
      <c r="J183" s="7">
        <v>0.75</v>
      </c>
    </row>
    <row r="184" spans="1:10" ht="18" customHeight="1" x14ac:dyDescent="0.25">
      <c r="A184" s="25" t="s">
        <v>82</v>
      </c>
      <c r="B184" s="28" t="s">
        <v>17</v>
      </c>
      <c r="C184" s="6">
        <v>65</v>
      </c>
      <c r="D184" s="7">
        <v>1</v>
      </c>
      <c r="E184" s="6">
        <v>10</v>
      </c>
      <c r="F184" s="7">
        <v>0.15</v>
      </c>
      <c r="G184" s="6">
        <v>0</v>
      </c>
      <c r="H184" s="7">
        <v>0</v>
      </c>
      <c r="I184" s="6">
        <v>55</v>
      </c>
      <c r="J184" s="7">
        <v>0.85</v>
      </c>
    </row>
    <row r="185" spans="1:10" ht="18" customHeight="1" x14ac:dyDescent="0.25">
      <c r="A185" s="25" t="s">
        <v>82</v>
      </c>
      <c r="B185" s="28" t="s">
        <v>18</v>
      </c>
      <c r="C185" s="6">
        <v>83</v>
      </c>
      <c r="D185" s="7">
        <v>1</v>
      </c>
      <c r="E185" s="6">
        <v>11</v>
      </c>
      <c r="F185" s="7">
        <v>0.13</v>
      </c>
      <c r="G185" s="6">
        <v>42</v>
      </c>
      <c r="H185" s="7">
        <v>0.51</v>
      </c>
      <c r="I185" s="6">
        <v>30</v>
      </c>
      <c r="J185" s="7">
        <v>0.36</v>
      </c>
    </row>
    <row r="186" spans="1:10" ht="18" customHeight="1" x14ac:dyDescent="0.25">
      <c r="A186" s="25" t="s">
        <v>82</v>
      </c>
      <c r="B186" s="28" t="s">
        <v>19</v>
      </c>
      <c r="C186" s="6">
        <v>45</v>
      </c>
      <c r="D186" s="7">
        <v>1</v>
      </c>
      <c r="E186" s="6">
        <v>13</v>
      </c>
      <c r="F186" s="7">
        <v>0.28999999999999998</v>
      </c>
      <c r="G186" s="6">
        <v>19</v>
      </c>
      <c r="H186" s="7">
        <v>0.42</v>
      </c>
      <c r="I186" s="6">
        <v>13</v>
      </c>
      <c r="J186" s="7">
        <v>0.28999999999999998</v>
      </c>
    </row>
    <row r="187" spans="1:10" ht="18" customHeight="1" x14ac:dyDescent="0.25">
      <c r="A187" s="30" t="s">
        <v>82</v>
      </c>
      <c r="B187" s="41" t="s">
        <v>20</v>
      </c>
      <c r="C187" s="8">
        <v>44</v>
      </c>
      <c r="D187" s="9">
        <v>1</v>
      </c>
      <c r="E187" s="8">
        <v>8</v>
      </c>
      <c r="F187" s="9">
        <v>0.18</v>
      </c>
      <c r="G187" s="8">
        <v>12</v>
      </c>
      <c r="H187" s="9">
        <v>0.27</v>
      </c>
      <c r="I187" s="8">
        <v>24</v>
      </c>
      <c r="J187" s="9">
        <v>0.55000000000000004</v>
      </c>
    </row>
    <row r="188" spans="1:10" ht="18" customHeight="1" x14ac:dyDescent="0.25">
      <c r="A188" s="34" t="s">
        <v>82</v>
      </c>
      <c r="B188" s="42" t="s">
        <v>48</v>
      </c>
      <c r="C188" s="10">
        <f>SUM(C182:C187)</f>
        <v>380</v>
      </c>
      <c r="D188" s="11">
        <f>C188/C188</f>
        <v>1</v>
      </c>
      <c r="E188" s="10">
        <f>SUM(E182:E187)</f>
        <v>80</v>
      </c>
      <c r="F188" s="11">
        <f>E188/C188</f>
        <v>0.21052631578947367</v>
      </c>
      <c r="G188" s="10">
        <f>SUM(G182:G187)</f>
        <v>73</v>
      </c>
      <c r="H188" s="11">
        <f>G188/C188</f>
        <v>0.19210526315789472</v>
      </c>
      <c r="I188" s="10">
        <f>SUM(I182:I187)</f>
        <v>227</v>
      </c>
      <c r="J188" s="11">
        <f>I188/C188</f>
        <v>0.59736842105263155</v>
      </c>
    </row>
  </sheetData>
  <mergeCells count="8">
    <mergeCell ref="A1:B4"/>
    <mergeCell ref="C4:D4"/>
    <mergeCell ref="E4:F4"/>
    <mergeCell ref="G4:H4"/>
    <mergeCell ref="I4:J4"/>
    <mergeCell ref="C1:J1"/>
    <mergeCell ref="C3:J3"/>
    <mergeCell ref="C2:J2"/>
  </mergeCells>
  <phoneticPr fontId="25" type="noConversion"/>
  <pageMargins left="0.83" right="0.08" top="1.25" bottom="1" header="0.5" footer="0.5"/>
  <pageSetup orientation="landscape" horizontalDpi="300" verticalDpi="300" r:id="rId1"/>
  <headerFooter>
    <oddHeader>&amp;LUniversity of Idaho
New Transfer Student
First Year Retention Rates by Transfer GPA&amp;RInstitutional Research</oddHeader>
    <oddFooter>&amp;L&amp;F&amp;C&amp;P/&amp;N&amp;R&amp;D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2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5" x14ac:dyDescent="0.25"/>
  <cols>
    <col min="1" max="1" width="13" style="1" customWidth="1"/>
    <col min="2" max="2" width="10.5703125" style="1" customWidth="1"/>
    <col min="3" max="3" width="9.28515625" style="1" customWidth="1"/>
    <col min="4" max="4" width="9.28515625" style="21" customWidth="1"/>
    <col min="5" max="5" width="9.28515625" style="1" customWidth="1"/>
    <col min="6" max="6" width="9.28515625" style="21" customWidth="1"/>
    <col min="7" max="7" width="9.28515625" style="1" customWidth="1"/>
    <col min="8" max="8" width="9.28515625" style="21" customWidth="1"/>
    <col min="9" max="9" width="9.28515625" style="1" customWidth="1"/>
    <col min="10" max="10" width="9.28515625" style="21" customWidth="1"/>
    <col min="11" max="16384" width="9.140625" style="1"/>
  </cols>
  <sheetData>
    <row r="1" spans="1:10" ht="27.95" customHeight="1" x14ac:dyDescent="0.25">
      <c r="A1" s="173" t="s">
        <v>83</v>
      </c>
      <c r="B1" s="174"/>
      <c r="C1" s="162" t="s">
        <v>98</v>
      </c>
      <c r="D1" s="162"/>
      <c r="E1" s="162"/>
      <c r="F1" s="162"/>
      <c r="G1" s="162"/>
      <c r="H1" s="162"/>
      <c r="I1" s="162"/>
      <c r="J1" s="163"/>
    </row>
    <row r="2" spans="1:10" ht="18" customHeight="1" x14ac:dyDescent="0.25">
      <c r="A2" s="175"/>
      <c r="B2" s="176"/>
      <c r="C2" s="164" t="s">
        <v>94</v>
      </c>
      <c r="D2" s="164"/>
      <c r="E2" s="164"/>
      <c r="F2" s="164"/>
      <c r="G2" s="164"/>
      <c r="H2" s="164"/>
      <c r="I2" s="164"/>
      <c r="J2" s="165"/>
    </row>
    <row r="3" spans="1:10" ht="18" customHeight="1" x14ac:dyDescent="0.25">
      <c r="A3" s="175"/>
      <c r="B3" s="176"/>
      <c r="C3" s="164" t="s">
        <v>111</v>
      </c>
      <c r="D3" s="164"/>
      <c r="E3" s="164"/>
      <c r="F3" s="164"/>
      <c r="G3" s="164"/>
      <c r="H3" s="164"/>
      <c r="I3" s="164"/>
      <c r="J3" s="165"/>
    </row>
    <row r="4" spans="1:10" ht="18" customHeight="1" x14ac:dyDescent="0.25">
      <c r="A4" s="175"/>
      <c r="B4" s="176"/>
      <c r="C4" s="159" t="s">
        <v>48</v>
      </c>
      <c r="D4" s="160"/>
      <c r="E4" s="159" t="s">
        <v>35</v>
      </c>
      <c r="F4" s="160"/>
      <c r="G4" s="159" t="s">
        <v>44</v>
      </c>
      <c r="H4" s="160"/>
      <c r="I4" s="159" t="s">
        <v>92</v>
      </c>
      <c r="J4" s="161"/>
    </row>
    <row r="5" spans="1:10" ht="27.95" customHeight="1" x14ac:dyDescent="0.25">
      <c r="A5" s="15" t="s">
        <v>50</v>
      </c>
      <c r="B5" s="13" t="s">
        <v>97</v>
      </c>
      <c r="C5" s="13" t="s">
        <v>89</v>
      </c>
      <c r="D5" s="23" t="s">
        <v>90</v>
      </c>
      <c r="E5" s="13" t="s">
        <v>89</v>
      </c>
      <c r="F5" s="23" t="s">
        <v>90</v>
      </c>
      <c r="G5" s="13" t="s">
        <v>89</v>
      </c>
      <c r="H5" s="23" t="s">
        <v>90</v>
      </c>
      <c r="I5" s="13" t="s">
        <v>89</v>
      </c>
      <c r="J5" s="22" t="s">
        <v>90</v>
      </c>
    </row>
    <row r="6" spans="1:10" ht="18" customHeight="1" x14ac:dyDescent="0.25">
      <c r="A6" s="24" t="s">
        <v>61</v>
      </c>
      <c r="B6" s="28" t="s">
        <v>29</v>
      </c>
      <c r="C6" s="17">
        <v>41</v>
      </c>
      <c r="D6" s="20">
        <v>1</v>
      </c>
      <c r="E6" s="48">
        <v>26</v>
      </c>
      <c r="F6" s="49">
        <v>0.63</v>
      </c>
      <c r="G6" s="48">
        <v>15</v>
      </c>
      <c r="H6" s="49">
        <v>0.37</v>
      </c>
      <c r="I6" s="48">
        <v>0</v>
      </c>
      <c r="J6" s="49">
        <v>0</v>
      </c>
    </row>
    <row r="7" spans="1:10" ht="18" customHeight="1" x14ac:dyDescent="0.25">
      <c r="A7" s="25" t="s">
        <v>61</v>
      </c>
      <c r="B7" s="28" t="s">
        <v>30</v>
      </c>
      <c r="C7" s="17">
        <v>28</v>
      </c>
      <c r="D7" s="20">
        <v>1</v>
      </c>
      <c r="E7" s="50">
        <v>20</v>
      </c>
      <c r="F7" s="51">
        <v>0.71</v>
      </c>
      <c r="G7" s="50">
        <v>8</v>
      </c>
      <c r="H7" s="51">
        <v>0.28999999999999998</v>
      </c>
      <c r="I7" s="50">
        <v>0</v>
      </c>
      <c r="J7" s="51">
        <v>0</v>
      </c>
    </row>
    <row r="8" spans="1:10" ht="18" customHeight="1" x14ac:dyDescent="0.25">
      <c r="A8" s="25" t="s">
        <v>61</v>
      </c>
      <c r="B8" s="28" t="s">
        <v>31</v>
      </c>
      <c r="C8" s="6">
        <v>16</v>
      </c>
      <c r="D8" s="7">
        <v>1</v>
      </c>
      <c r="E8" s="50">
        <v>7</v>
      </c>
      <c r="F8" s="51">
        <v>0.44</v>
      </c>
      <c r="G8" s="50">
        <v>8</v>
      </c>
      <c r="H8" s="51">
        <v>0.5</v>
      </c>
      <c r="I8" s="50">
        <v>1</v>
      </c>
      <c r="J8" s="51">
        <v>0.06</v>
      </c>
    </row>
    <row r="9" spans="1:10" ht="18" customHeight="1" x14ac:dyDescent="0.25">
      <c r="A9" s="30" t="s">
        <v>61</v>
      </c>
      <c r="B9" s="41" t="s">
        <v>32</v>
      </c>
      <c r="C9" s="8">
        <v>26</v>
      </c>
      <c r="D9" s="9">
        <v>1</v>
      </c>
      <c r="E9" s="52">
        <v>15</v>
      </c>
      <c r="F9" s="53">
        <v>0.57999999999999996</v>
      </c>
      <c r="G9" s="52">
        <v>10</v>
      </c>
      <c r="H9" s="53">
        <v>0.38</v>
      </c>
      <c r="I9" s="52">
        <v>1</v>
      </c>
      <c r="J9" s="53">
        <v>0.04</v>
      </c>
    </row>
    <row r="10" spans="1:10" ht="18" customHeight="1" x14ac:dyDescent="0.25">
      <c r="A10" s="56" t="s">
        <v>61</v>
      </c>
      <c r="B10" s="63" t="s">
        <v>48</v>
      </c>
      <c r="C10" s="58">
        <f>SUM(C6:C9)</f>
        <v>111</v>
      </c>
      <c r="D10" s="57">
        <f>C10/C10</f>
        <v>1</v>
      </c>
      <c r="E10" s="58">
        <f>SUM(E6:E9)</f>
        <v>68</v>
      </c>
      <c r="F10" s="57">
        <f>E10/C10</f>
        <v>0.61261261261261257</v>
      </c>
      <c r="G10" s="58">
        <f>SUM(G6:G9)</f>
        <v>41</v>
      </c>
      <c r="H10" s="57">
        <f>G10/C10</f>
        <v>0.36936936936936937</v>
      </c>
      <c r="I10" s="64">
        <f>SUM(I6:I9)</f>
        <v>2</v>
      </c>
      <c r="J10" s="57">
        <f>I10/C10</f>
        <v>1.8018018018018018E-2</v>
      </c>
    </row>
    <row r="11" spans="1:10" ht="18" customHeight="1" x14ac:dyDescent="0.25">
      <c r="A11" s="32"/>
      <c r="B11" s="28"/>
      <c r="C11" s="6"/>
      <c r="D11" s="7"/>
      <c r="E11" s="54"/>
      <c r="F11" s="55"/>
      <c r="G11" s="54"/>
      <c r="H11" s="55"/>
      <c r="I11" s="54"/>
      <c r="J11" s="55"/>
    </row>
    <row r="12" spans="1:10" ht="18" customHeight="1" x14ac:dyDescent="0.25">
      <c r="A12" s="25" t="s">
        <v>62</v>
      </c>
      <c r="B12" s="28" t="s">
        <v>29</v>
      </c>
      <c r="C12" s="6">
        <v>19</v>
      </c>
      <c r="D12" s="7">
        <v>1</v>
      </c>
      <c r="E12" s="50">
        <v>9</v>
      </c>
      <c r="F12" s="51">
        <v>0.47</v>
      </c>
      <c r="G12" s="50">
        <v>9</v>
      </c>
      <c r="H12" s="51">
        <v>0.47</v>
      </c>
      <c r="I12" s="50">
        <v>1</v>
      </c>
      <c r="J12" s="51">
        <v>0.05</v>
      </c>
    </row>
    <row r="13" spans="1:10" ht="18" customHeight="1" x14ac:dyDescent="0.25">
      <c r="A13" s="25" t="s">
        <v>62</v>
      </c>
      <c r="B13" s="28" t="s">
        <v>30</v>
      </c>
      <c r="C13" s="6">
        <v>19</v>
      </c>
      <c r="D13" s="7">
        <v>1</v>
      </c>
      <c r="E13" s="50">
        <v>15</v>
      </c>
      <c r="F13" s="51">
        <v>0.79</v>
      </c>
      <c r="G13" s="50">
        <v>4</v>
      </c>
      <c r="H13" s="51">
        <v>0.21</v>
      </c>
      <c r="I13" s="50">
        <v>0</v>
      </c>
      <c r="J13" s="51">
        <v>0</v>
      </c>
    </row>
    <row r="14" spans="1:10" ht="18" customHeight="1" x14ac:dyDescent="0.25">
      <c r="A14" s="25" t="s">
        <v>62</v>
      </c>
      <c r="B14" s="28" t="s">
        <v>31</v>
      </c>
      <c r="C14" s="6">
        <v>13</v>
      </c>
      <c r="D14" s="7">
        <v>1</v>
      </c>
      <c r="E14" s="50">
        <v>6</v>
      </c>
      <c r="F14" s="51">
        <v>0.46</v>
      </c>
      <c r="G14" s="50">
        <v>6</v>
      </c>
      <c r="H14" s="51">
        <v>0.46</v>
      </c>
      <c r="I14" s="50">
        <v>1</v>
      </c>
      <c r="J14" s="51">
        <v>0.08</v>
      </c>
    </row>
    <row r="15" spans="1:10" ht="18" customHeight="1" x14ac:dyDescent="0.25">
      <c r="A15" s="30" t="s">
        <v>62</v>
      </c>
      <c r="B15" s="41" t="s">
        <v>32</v>
      </c>
      <c r="C15" s="8">
        <v>14</v>
      </c>
      <c r="D15" s="9">
        <v>1</v>
      </c>
      <c r="E15" s="52">
        <v>10</v>
      </c>
      <c r="F15" s="53">
        <v>0.71</v>
      </c>
      <c r="G15" s="52">
        <v>4</v>
      </c>
      <c r="H15" s="53">
        <v>0.28999999999999998</v>
      </c>
      <c r="I15" s="52">
        <v>0</v>
      </c>
      <c r="J15" s="53">
        <v>0</v>
      </c>
    </row>
    <row r="16" spans="1:10" ht="18" customHeight="1" x14ac:dyDescent="0.25">
      <c r="A16" s="56" t="s">
        <v>62</v>
      </c>
      <c r="B16" s="63" t="s">
        <v>48</v>
      </c>
      <c r="C16" s="58">
        <f>SUM(C12:C15)</f>
        <v>65</v>
      </c>
      <c r="D16" s="57">
        <f>C16/C16</f>
        <v>1</v>
      </c>
      <c r="E16" s="58">
        <f>SUM(E12:E15)</f>
        <v>40</v>
      </c>
      <c r="F16" s="57">
        <f>E16/C16</f>
        <v>0.61538461538461542</v>
      </c>
      <c r="G16" s="58">
        <f>SUM(G12:G15)</f>
        <v>23</v>
      </c>
      <c r="H16" s="57">
        <f>G16/C16</f>
        <v>0.35384615384615387</v>
      </c>
      <c r="I16" s="64">
        <f>SUM(I12:I15)</f>
        <v>2</v>
      </c>
      <c r="J16" s="57">
        <f>I16/C16</f>
        <v>3.0769230769230771E-2</v>
      </c>
    </row>
    <row r="17" spans="1:10" ht="18" customHeight="1" x14ac:dyDescent="0.25">
      <c r="A17" s="32"/>
      <c r="B17" s="28"/>
      <c r="C17" s="6"/>
      <c r="D17" s="7"/>
      <c r="E17" s="54"/>
      <c r="F17" s="55"/>
      <c r="G17" s="54"/>
      <c r="H17" s="55"/>
      <c r="I17" s="54"/>
      <c r="J17" s="55"/>
    </row>
    <row r="18" spans="1:10" ht="18" customHeight="1" x14ac:dyDescent="0.25">
      <c r="A18" s="25" t="s">
        <v>63</v>
      </c>
      <c r="B18" s="28" t="s">
        <v>29</v>
      </c>
      <c r="C18" s="6">
        <v>29</v>
      </c>
      <c r="D18" s="7">
        <v>1</v>
      </c>
      <c r="E18" s="50">
        <v>17</v>
      </c>
      <c r="F18" s="51">
        <v>0.59</v>
      </c>
      <c r="G18" s="50">
        <v>12</v>
      </c>
      <c r="H18" s="51">
        <v>0.41</v>
      </c>
      <c r="I18" s="50">
        <v>0</v>
      </c>
      <c r="J18" s="51">
        <v>0</v>
      </c>
    </row>
    <row r="19" spans="1:10" ht="18" customHeight="1" x14ac:dyDescent="0.25">
      <c r="A19" s="25" t="s">
        <v>63</v>
      </c>
      <c r="B19" s="28" t="s">
        <v>30</v>
      </c>
      <c r="C19" s="6">
        <v>16</v>
      </c>
      <c r="D19" s="7">
        <v>1</v>
      </c>
      <c r="E19" s="50">
        <v>12</v>
      </c>
      <c r="F19" s="51">
        <v>0.75</v>
      </c>
      <c r="G19" s="50">
        <v>4</v>
      </c>
      <c r="H19" s="51">
        <v>0.25</v>
      </c>
      <c r="I19" s="50">
        <v>0</v>
      </c>
      <c r="J19" s="51">
        <v>0</v>
      </c>
    </row>
    <row r="20" spans="1:10" ht="18" customHeight="1" x14ac:dyDescent="0.25">
      <c r="A20" s="25" t="s">
        <v>63</v>
      </c>
      <c r="B20" s="28" t="s">
        <v>31</v>
      </c>
      <c r="C20" s="6">
        <v>16</v>
      </c>
      <c r="D20" s="7">
        <v>1</v>
      </c>
      <c r="E20" s="50">
        <v>6</v>
      </c>
      <c r="F20" s="51">
        <v>0.38</v>
      </c>
      <c r="G20" s="50">
        <v>10</v>
      </c>
      <c r="H20" s="51">
        <v>0.63</v>
      </c>
      <c r="I20" s="50">
        <v>0</v>
      </c>
      <c r="J20" s="51">
        <v>0</v>
      </c>
    </row>
    <row r="21" spans="1:10" ht="18" customHeight="1" x14ac:dyDescent="0.25">
      <c r="A21" s="30" t="s">
        <v>63</v>
      </c>
      <c r="B21" s="41" t="s">
        <v>32</v>
      </c>
      <c r="C21" s="8">
        <v>17</v>
      </c>
      <c r="D21" s="9">
        <v>1</v>
      </c>
      <c r="E21" s="52">
        <v>11</v>
      </c>
      <c r="F21" s="53">
        <v>0.65</v>
      </c>
      <c r="G21" s="52">
        <v>6</v>
      </c>
      <c r="H21" s="53">
        <v>0.35</v>
      </c>
      <c r="I21" s="52">
        <v>0</v>
      </c>
      <c r="J21" s="53">
        <v>0</v>
      </c>
    </row>
    <row r="22" spans="1:10" ht="18" customHeight="1" x14ac:dyDescent="0.25">
      <c r="A22" s="34" t="s">
        <v>63</v>
      </c>
      <c r="B22" s="65" t="s">
        <v>48</v>
      </c>
      <c r="C22" s="10">
        <f>SUM(C18:C21)</f>
        <v>78</v>
      </c>
      <c r="D22" s="40">
        <f>C22/C22</f>
        <v>1</v>
      </c>
      <c r="E22" s="10">
        <f>SUM(E18:E21)</f>
        <v>46</v>
      </c>
      <c r="F22" s="40">
        <f>E22/C22</f>
        <v>0.58974358974358976</v>
      </c>
      <c r="G22" s="10">
        <f>SUM(G18:G21)</f>
        <v>32</v>
      </c>
      <c r="H22" s="40">
        <f>G22/C22</f>
        <v>0.41025641025641024</v>
      </c>
      <c r="I22" s="45">
        <f>SUM(I18:I21)</f>
        <v>0</v>
      </c>
      <c r="J22" s="40">
        <f>I22/C22</f>
        <v>0</v>
      </c>
    </row>
    <row r="23" spans="1:10" ht="18" customHeight="1" x14ac:dyDescent="0.25">
      <c r="A23" s="32"/>
      <c r="B23" s="28"/>
      <c r="C23" s="6"/>
      <c r="D23" s="7"/>
      <c r="E23" s="54"/>
      <c r="F23" s="55"/>
      <c r="G23" s="54"/>
      <c r="H23" s="55"/>
      <c r="I23" s="54"/>
      <c r="J23" s="55"/>
    </row>
    <row r="24" spans="1:10" ht="18" customHeight="1" x14ac:dyDescent="0.25">
      <c r="A24" s="25" t="s">
        <v>64</v>
      </c>
      <c r="B24" s="28" t="s">
        <v>29</v>
      </c>
      <c r="C24" s="6">
        <v>30</v>
      </c>
      <c r="D24" s="7">
        <v>1</v>
      </c>
      <c r="E24" s="50">
        <v>22</v>
      </c>
      <c r="F24" s="51">
        <v>0.73</v>
      </c>
      <c r="G24" s="50">
        <v>8</v>
      </c>
      <c r="H24" s="51">
        <v>0.27</v>
      </c>
      <c r="I24" s="50">
        <v>0</v>
      </c>
      <c r="J24" s="51">
        <v>0</v>
      </c>
    </row>
    <row r="25" spans="1:10" ht="18" customHeight="1" x14ac:dyDescent="0.25">
      <c r="A25" s="25" t="s">
        <v>64</v>
      </c>
      <c r="B25" s="28" t="s">
        <v>30</v>
      </c>
      <c r="C25" s="6">
        <v>29</v>
      </c>
      <c r="D25" s="7">
        <v>1</v>
      </c>
      <c r="E25" s="50">
        <v>13</v>
      </c>
      <c r="F25" s="51">
        <v>0.45</v>
      </c>
      <c r="G25" s="50">
        <v>16</v>
      </c>
      <c r="H25" s="51">
        <v>0.55000000000000004</v>
      </c>
      <c r="I25" s="50">
        <v>0</v>
      </c>
      <c r="J25" s="51">
        <v>0</v>
      </c>
    </row>
    <row r="26" spans="1:10" ht="18" customHeight="1" x14ac:dyDescent="0.25">
      <c r="A26" s="25" t="s">
        <v>64</v>
      </c>
      <c r="B26" s="28" t="s">
        <v>31</v>
      </c>
      <c r="C26" s="6">
        <v>29</v>
      </c>
      <c r="D26" s="7">
        <v>1</v>
      </c>
      <c r="E26" s="50">
        <v>16</v>
      </c>
      <c r="F26" s="51">
        <v>0.55000000000000004</v>
      </c>
      <c r="G26" s="50">
        <v>13</v>
      </c>
      <c r="H26" s="51">
        <v>0.45</v>
      </c>
      <c r="I26" s="50">
        <v>0</v>
      </c>
      <c r="J26" s="51">
        <v>0</v>
      </c>
    </row>
    <row r="27" spans="1:10" ht="18" customHeight="1" x14ac:dyDescent="0.25">
      <c r="A27" s="30" t="s">
        <v>64</v>
      </c>
      <c r="B27" s="41" t="s">
        <v>32</v>
      </c>
      <c r="C27" s="8">
        <v>21</v>
      </c>
      <c r="D27" s="9">
        <v>1</v>
      </c>
      <c r="E27" s="52">
        <v>11</v>
      </c>
      <c r="F27" s="53">
        <v>0.52</v>
      </c>
      <c r="G27" s="52">
        <v>10</v>
      </c>
      <c r="H27" s="53">
        <v>0.48</v>
      </c>
      <c r="I27" s="52">
        <v>0</v>
      </c>
      <c r="J27" s="53">
        <v>0</v>
      </c>
    </row>
    <row r="28" spans="1:10" ht="18" customHeight="1" x14ac:dyDescent="0.25">
      <c r="A28" s="34" t="s">
        <v>64</v>
      </c>
      <c r="B28" s="65" t="s">
        <v>48</v>
      </c>
      <c r="C28" s="10">
        <f>SUM(C24:C27)</f>
        <v>109</v>
      </c>
      <c r="D28" s="40">
        <f>C28/C28</f>
        <v>1</v>
      </c>
      <c r="E28" s="45">
        <f>SUM(E24:E27)</f>
        <v>62</v>
      </c>
      <c r="F28" s="66">
        <f>E28/C28</f>
        <v>0.56880733944954132</v>
      </c>
      <c r="G28" s="10">
        <f>SUM(G24:G27)</f>
        <v>47</v>
      </c>
      <c r="H28" s="40">
        <f>G28/C28</f>
        <v>0.43119266055045874</v>
      </c>
      <c r="I28" s="45">
        <f>SUM(I24:I27)</f>
        <v>0</v>
      </c>
      <c r="J28" s="40">
        <f>I28/C28</f>
        <v>0</v>
      </c>
    </row>
    <row r="29" spans="1:10" ht="18" customHeight="1" x14ac:dyDescent="0.25">
      <c r="A29" s="32"/>
      <c r="B29" s="28"/>
      <c r="C29" s="6"/>
      <c r="D29" s="7"/>
      <c r="E29" s="54"/>
      <c r="F29" s="55"/>
      <c r="G29" s="54"/>
      <c r="H29" s="55"/>
      <c r="I29" s="54"/>
      <c r="J29" s="55"/>
    </row>
    <row r="30" spans="1:10" ht="18" customHeight="1" x14ac:dyDescent="0.25">
      <c r="A30" s="25" t="s">
        <v>65</v>
      </c>
      <c r="B30" s="28" t="s">
        <v>29</v>
      </c>
      <c r="C30" s="6">
        <v>35</v>
      </c>
      <c r="D30" s="7">
        <v>1</v>
      </c>
      <c r="E30" s="50">
        <v>19</v>
      </c>
      <c r="F30" s="51">
        <v>0.54</v>
      </c>
      <c r="G30" s="50">
        <v>16</v>
      </c>
      <c r="H30" s="51">
        <v>0.46</v>
      </c>
      <c r="I30" s="50">
        <v>0</v>
      </c>
      <c r="J30" s="51">
        <v>0</v>
      </c>
    </row>
    <row r="31" spans="1:10" ht="18" customHeight="1" x14ac:dyDescent="0.25">
      <c r="A31" s="25" t="s">
        <v>65</v>
      </c>
      <c r="B31" s="28" t="s">
        <v>30</v>
      </c>
      <c r="C31" s="6">
        <v>34</v>
      </c>
      <c r="D31" s="7">
        <v>1</v>
      </c>
      <c r="E31" s="50">
        <v>18</v>
      </c>
      <c r="F31" s="51">
        <v>0.53</v>
      </c>
      <c r="G31" s="50">
        <v>16</v>
      </c>
      <c r="H31" s="51">
        <v>0.47</v>
      </c>
      <c r="I31" s="50">
        <v>0</v>
      </c>
      <c r="J31" s="51">
        <v>0</v>
      </c>
    </row>
    <row r="32" spans="1:10" ht="18" customHeight="1" x14ac:dyDescent="0.25">
      <c r="A32" s="25" t="s">
        <v>65</v>
      </c>
      <c r="B32" s="28" t="s">
        <v>31</v>
      </c>
      <c r="C32" s="6">
        <v>31</v>
      </c>
      <c r="D32" s="7">
        <v>1</v>
      </c>
      <c r="E32" s="50">
        <v>12</v>
      </c>
      <c r="F32" s="51">
        <v>0.39</v>
      </c>
      <c r="G32" s="50">
        <v>18</v>
      </c>
      <c r="H32" s="51">
        <v>0.57999999999999996</v>
      </c>
      <c r="I32" s="50">
        <v>1</v>
      </c>
      <c r="J32" s="51">
        <v>0.03</v>
      </c>
    </row>
    <row r="33" spans="1:10" ht="18" customHeight="1" x14ac:dyDescent="0.25">
      <c r="A33" s="30" t="s">
        <v>65</v>
      </c>
      <c r="B33" s="41" t="s">
        <v>32</v>
      </c>
      <c r="C33" s="8">
        <v>17</v>
      </c>
      <c r="D33" s="9">
        <v>1</v>
      </c>
      <c r="E33" s="52">
        <v>11</v>
      </c>
      <c r="F33" s="53">
        <v>0.65</v>
      </c>
      <c r="G33" s="52">
        <v>5</v>
      </c>
      <c r="H33" s="53">
        <v>0.28999999999999998</v>
      </c>
      <c r="I33" s="52">
        <v>1</v>
      </c>
      <c r="J33" s="53">
        <v>0.06</v>
      </c>
    </row>
    <row r="34" spans="1:10" ht="18" customHeight="1" x14ac:dyDescent="0.25">
      <c r="A34" s="34" t="s">
        <v>65</v>
      </c>
      <c r="B34" s="65" t="s">
        <v>48</v>
      </c>
      <c r="C34" s="10">
        <f>SUM(C30:C33)</f>
        <v>117</v>
      </c>
      <c r="D34" s="40">
        <f>C34/C34</f>
        <v>1</v>
      </c>
      <c r="E34" s="45">
        <f>SUM(E30:E33)</f>
        <v>60</v>
      </c>
      <c r="F34" s="66">
        <f>E34/C34</f>
        <v>0.51282051282051277</v>
      </c>
      <c r="G34" s="10">
        <f>SUM(G30:G33)</f>
        <v>55</v>
      </c>
      <c r="H34" s="40">
        <f>G34/C34</f>
        <v>0.47008547008547008</v>
      </c>
      <c r="I34" s="45">
        <f>SUM(I30:I33)</f>
        <v>2</v>
      </c>
      <c r="J34" s="40">
        <f>I34/C34</f>
        <v>1.7094017094017096E-2</v>
      </c>
    </row>
    <row r="35" spans="1:10" ht="18" customHeight="1" x14ac:dyDescent="0.25">
      <c r="A35" s="32"/>
      <c r="B35" s="28"/>
      <c r="C35" s="6"/>
      <c r="D35" s="7"/>
      <c r="E35" s="54"/>
      <c r="F35" s="55"/>
      <c r="G35" s="54"/>
      <c r="H35" s="55"/>
      <c r="I35" s="54"/>
      <c r="J35" s="55"/>
    </row>
    <row r="36" spans="1:10" ht="18" customHeight="1" x14ac:dyDescent="0.25">
      <c r="A36" s="25" t="s">
        <v>66</v>
      </c>
      <c r="B36" s="28" t="s">
        <v>29</v>
      </c>
      <c r="C36" s="6">
        <v>39</v>
      </c>
      <c r="D36" s="7">
        <v>1</v>
      </c>
      <c r="E36" s="50">
        <v>19</v>
      </c>
      <c r="F36" s="51">
        <v>0.49</v>
      </c>
      <c r="G36" s="50">
        <v>19</v>
      </c>
      <c r="H36" s="51">
        <v>0.49</v>
      </c>
      <c r="I36" s="50">
        <v>1</v>
      </c>
      <c r="J36" s="51">
        <v>0.03</v>
      </c>
    </row>
    <row r="37" spans="1:10" ht="18" customHeight="1" x14ac:dyDescent="0.25">
      <c r="A37" s="25" t="s">
        <v>66</v>
      </c>
      <c r="B37" s="28" t="s">
        <v>30</v>
      </c>
      <c r="C37" s="6">
        <v>32</v>
      </c>
      <c r="D37" s="7">
        <v>1</v>
      </c>
      <c r="E37" s="50">
        <v>12</v>
      </c>
      <c r="F37" s="51">
        <v>0.38</v>
      </c>
      <c r="G37" s="50">
        <v>20</v>
      </c>
      <c r="H37" s="51">
        <v>0.63</v>
      </c>
      <c r="I37" s="50">
        <v>0</v>
      </c>
      <c r="J37" s="51">
        <v>0</v>
      </c>
    </row>
    <row r="38" spans="1:10" ht="18" customHeight="1" x14ac:dyDescent="0.25">
      <c r="A38" s="25" t="s">
        <v>66</v>
      </c>
      <c r="B38" s="28" t="s">
        <v>31</v>
      </c>
      <c r="C38" s="6">
        <v>35</v>
      </c>
      <c r="D38" s="7">
        <v>1</v>
      </c>
      <c r="E38" s="50">
        <v>14</v>
      </c>
      <c r="F38" s="51">
        <v>0.4</v>
      </c>
      <c r="G38" s="50">
        <v>20</v>
      </c>
      <c r="H38" s="51">
        <v>0.56999999999999995</v>
      </c>
      <c r="I38" s="50">
        <v>1</v>
      </c>
      <c r="J38" s="51">
        <v>0.03</v>
      </c>
    </row>
    <row r="39" spans="1:10" ht="18" customHeight="1" x14ac:dyDescent="0.25">
      <c r="A39" s="30" t="s">
        <v>66</v>
      </c>
      <c r="B39" s="41" t="s">
        <v>32</v>
      </c>
      <c r="C39" s="8">
        <v>26</v>
      </c>
      <c r="D39" s="9">
        <v>1</v>
      </c>
      <c r="E39" s="52">
        <v>8</v>
      </c>
      <c r="F39" s="53">
        <v>0.31</v>
      </c>
      <c r="G39" s="52">
        <v>18</v>
      </c>
      <c r="H39" s="53">
        <v>0.69</v>
      </c>
      <c r="I39" s="52">
        <v>0</v>
      </c>
      <c r="J39" s="53">
        <v>0</v>
      </c>
    </row>
    <row r="40" spans="1:10" ht="18" customHeight="1" x14ac:dyDescent="0.25">
      <c r="A40" s="34" t="s">
        <v>66</v>
      </c>
      <c r="B40" s="42" t="s">
        <v>48</v>
      </c>
      <c r="C40" s="10">
        <f>SUM(C36:C39)</f>
        <v>132</v>
      </c>
      <c r="D40" s="11">
        <f>C40/C40</f>
        <v>1</v>
      </c>
      <c r="E40" s="58">
        <f>SUM(E36:E39)</f>
        <v>53</v>
      </c>
      <c r="F40" s="57">
        <f>E40/C40</f>
        <v>0.40151515151515149</v>
      </c>
      <c r="G40" s="58">
        <f>SUM(G36:G39)</f>
        <v>77</v>
      </c>
      <c r="H40" s="57">
        <f>G40/C40</f>
        <v>0.58333333333333337</v>
      </c>
      <c r="I40" s="58">
        <f>SUM(I36:I39)</f>
        <v>2</v>
      </c>
      <c r="J40" s="57">
        <f>I40/C40</f>
        <v>1.5151515151515152E-2</v>
      </c>
    </row>
    <row r="41" spans="1:10" ht="18" customHeight="1" x14ac:dyDescent="0.25">
      <c r="A41" s="32"/>
      <c r="B41" s="28"/>
      <c r="C41" s="6"/>
      <c r="D41" s="7"/>
      <c r="E41" s="54"/>
      <c r="F41" s="55"/>
      <c r="G41" s="54"/>
      <c r="H41" s="55"/>
      <c r="I41" s="54"/>
      <c r="J41" s="55"/>
    </row>
    <row r="42" spans="1:10" ht="18" customHeight="1" x14ac:dyDescent="0.25">
      <c r="A42" s="25" t="s">
        <v>67</v>
      </c>
      <c r="B42" s="28" t="s">
        <v>29</v>
      </c>
      <c r="C42" s="6">
        <v>66</v>
      </c>
      <c r="D42" s="7">
        <v>1</v>
      </c>
      <c r="E42" s="50">
        <v>35</v>
      </c>
      <c r="F42" s="51">
        <v>0.53</v>
      </c>
      <c r="G42" s="50">
        <v>30</v>
      </c>
      <c r="H42" s="51">
        <v>0.45</v>
      </c>
      <c r="I42" s="50">
        <v>1</v>
      </c>
      <c r="J42" s="51">
        <v>0.02</v>
      </c>
    </row>
    <row r="43" spans="1:10" ht="18" customHeight="1" x14ac:dyDescent="0.25">
      <c r="A43" s="25" t="s">
        <v>67</v>
      </c>
      <c r="B43" s="28" t="s">
        <v>30</v>
      </c>
      <c r="C43" s="6">
        <v>41</v>
      </c>
      <c r="D43" s="7">
        <v>1</v>
      </c>
      <c r="E43" s="50">
        <v>16</v>
      </c>
      <c r="F43" s="51">
        <v>0.39</v>
      </c>
      <c r="G43" s="50">
        <v>24</v>
      </c>
      <c r="H43" s="51">
        <v>0.59</v>
      </c>
      <c r="I43" s="50">
        <v>1</v>
      </c>
      <c r="J43" s="51">
        <v>0.02</v>
      </c>
    </row>
    <row r="44" spans="1:10" ht="18" customHeight="1" x14ac:dyDescent="0.25">
      <c r="A44" s="25" t="s">
        <v>67</v>
      </c>
      <c r="B44" s="28" t="s">
        <v>31</v>
      </c>
      <c r="C44" s="6">
        <v>48</v>
      </c>
      <c r="D44" s="7">
        <v>1</v>
      </c>
      <c r="E44" s="50">
        <v>27</v>
      </c>
      <c r="F44" s="51">
        <v>0.56000000000000005</v>
      </c>
      <c r="G44" s="50">
        <v>21</v>
      </c>
      <c r="H44" s="51">
        <v>0.44</v>
      </c>
      <c r="I44" s="50">
        <v>0</v>
      </c>
      <c r="J44" s="51">
        <v>0</v>
      </c>
    </row>
    <row r="45" spans="1:10" ht="18" customHeight="1" x14ac:dyDescent="0.25">
      <c r="A45" s="30" t="s">
        <v>67</v>
      </c>
      <c r="B45" s="41" t="s">
        <v>32</v>
      </c>
      <c r="C45" s="8">
        <v>44</v>
      </c>
      <c r="D45" s="9">
        <v>1</v>
      </c>
      <c r="E45" s="52">
        <v>22</v>
      </c>
      <c r="F45" s="53">
        <v>0.5</v>
      </c>
      <c r="G45" s="52">
        <v>22</v>
      </c>
      <c r="H45" s="53">
        <v>0.5</v>
      </c>
      <c r="I45" s="52">
        <v>0</v>
      </c>
      <c r="J45" s="53">
        <v>0</v>
      </c>
    </row>
    <row r="46" spans="1:10" ht="18" customHeight="1" x14ac:dyDescent="0.25">
      <c r="A46" s="34" t="s">
        <v>67</v>
      </c>
      <c r="B46" s="42" t="s">
        <v>48</v>
      </c>
      <c r="C46" s="10">
        <f>SUM(C42:C45)</f>
        <v>199</v>
      </c>
      <c r="D46" s="11">
        <f>C46/C46</f>
        <v>1</v>
      </c>
      <c r="E46" s="58">
        <f>SUM(E42:E45)</f>
        <v>100</v>
      </c>
      <c r="F46" s="57">
        <f>E46/C46</f>
        <v>0.50251256281407031</v>
      </c>
      <c r="G46" s="58">
        <f>SUM(G42:G45)</f>
        <v>97</v>
      </c>
      <c r="H46" s="57">
        <f>G46/C46</f>
        <v>0.48743718592964824</v>
      </c>
      <c r="I46" s="58">
        <f>SUM(I42:I45)</f>
        <v>2</v>
      </c>
      <c r="J46" s="57">
        <f>I46/C46</f>
        <v>1.0050251256281407E-2</v>
      </c>
    </row>
    <row r="47" spans="1:10" ht="18" customHeight="1" x14ac:dyDescent="0.25">
      <c r="A47" s="32"/>
      <c r="B47" s="28"/>
      <c r="C47" s="6"/>
      <c r="D47" s="7"/>
      <c r="E47" s="54"/>
      <c r="F47" s="55"/>
      <c r="G47" s="54"/>
      <c r="H47" s="55"/>
      <c r="I47" s="54"/>
      <c r="J47" s="55"/>
    </row>
    <row r="48" spans="1:10" ht="18" customHeight="1" x14ac:dyDescent="0.25">
      <c r="A48" s="25" t="s">
        <v>68</v>
      </c>
      <c r="B48" s="28" t="s">
        <v>29</v>
      </c>
      <c r="C48" s="6">
        <v>66</v>
      </c>
      <c r="D48" s="7">
        <v>1</v>
      </c>
      <c r="E48" s="50">
        <v>30</v>
      </c>
      <c r="F48" s="51">
        <v>0.45</v>
      </c>
      <c r="G48" s="50">
        <v>36</v>
      </c>
      <c r="H48" s="51">
        <v>0.55000000000000004</v>
      </c>
      <c r="I48" s="50">
        <v>0</v>
      </c>
      <c r="J48" s="51">
        <v>0</v>
      </c>
    </row>
    <row r="49" spans="1:10" ht="18" customHeight="1" x14ac:dyDescent="0.25">
      <c r="A49" s="25" t="s">
        <v>68</v>
      </c>
      <c r="B49" s="28" t="s">
        <v>30</v>
      </c>
      <c r="C49" s="6">
        <v>50</v>
      </c>
      <c r="D49" s="7">
        <v>1</v>
      </c>
      <c r="E49" s="50">
        <v>18</v>
      </c>
      <c r="F49" s="51">
        <v>0.36</v>
      </c>
      <c r="G49" s="50">
        <v>29</v>
      </c>
      <c r="H49" s="51">
        <v>0.57999999999999996</v>
      </c>
      <c r="I49" s="50">
        <v>3</v>
      </c>
      <c r="J49" s="51">
        <v>0.06</v>
      </c>
    </row>
    <row r="50" spans="1:10" ht="18" customHeight="1" x14ac:dyDescent="0.25">
      <c r="A50" s="25" t="s">
        <v>68</v>
      </c>
      <c r="B50" s="28" t="s">
        <v>31</v>
      </c>
      <c r="C50" s="6">
        <v>53</v>
      </c>
      <c r="D50" s="7">
        <v>1</v>
      </c>
      <c r="E50" s="50">
        <v>19</v>
      </c>
      <c r="F50" s="51">
        <v>0.36</v>
      </c>
      <c r="G50" s="50">
        <v>34</v>
      </c>
      <c r="H50" s="51">
        <v>0.64</v>
      </c>
      <c r="I50" s="50">
        <v>0</v>
      </c>
      <c r="J50" s="51">
        <v>0</v>
      </c>
    </row>
    <row r="51" spans="1:10" ht="18" customHeight="1" x14ac:dyDescent="0.25">
      <c r="A51" s="30" t="s">
        <v>68</v>
      </c>
      <c r="B51" s="41" t="s">
        <v>32</v>
      </c>
      <c r="C51" s="8">
        <v>35</v>
      </c>
      <c r="D51" s="9">
        <v>1</v>
      </c>
      <c r="E51" s="52">
        <v>5</v>
      </c>
      <c r="F51" s="53">
        <v>0.14000000000000001</v>
      </c>
      <c r="G51" s="52">
        <v>30</v>
      </c>
      <c r="H51" s="53">
        <v>0.86</v>
      </c>
      <c r="I51" s="52">
        <v>0</v>
      </c>
      <c r="J51" s="53">
        <v>0</v>
      </c>
    </row>
    <row r="52" spans="1:10" ht="18" customHeight="1" x14ac:dyDescent="0.25">
      <c r="A52" s="34" t="s">
        <v>68</v>
      </c>
      <c r="B52" s="42" t="s">
        <v>48</v>
      </c>
      <c r="C52" s="10">
        <f>SUM(C48:C51)</f>
        <v>204</v>
      </c>
      <c r="D52" s="11">
        <f>C52/C52</f>
        <v>1</v>
      </c>
      <c r="E52" s="58">
        <f>SUM(E48:E51)</f>
        <v>72</v>
      </c>
      <c r="F52" s="57">
        <f>E52/C52</f>
        <v>0.35294117647058826</v>
      </c>
      <c r="G52" s="58">
        <f>SUM(G48:G51)</f>
        <v>129</v>
      </c>
      <c r="H52" s="57">
        <f>G52/C52</f>
        <v>0.63235294117647056</v>
      </c>
      <c r="I52" s="58">
        <f>SUM(I48:I51)</f>
        <v>3</v>
      </c>
      <c r="J52" s="57">
        <f>I52/C52</f>
        <v>1.4705882352941176E-2</v>
      </c>
    </row>
    <row r="53" spans="1:10" ht="18" customHeight="1" x14ac:dyDescent="0.25">
      <c r="A53" s="32"/>
      <c r="B53" s="28"/>
      <c r="C53" s="6"/>
      <c r="D53" s="7"/>
      <c r="E53" s="54"/>
      <c r="F53" s="55"/>
      <c r="G53" s="54"/>
      <c r="H53" s="55"/>
      <c r="I53" s="54"/>
      <c r="J53" s="55"/>
    </row>
    <row r="54" spans="1:10" ht="18" customHeight="1" x14ac:dyDescent="0.25">
      <c r="A54" s="25" t="s">
        <v>69</v>
      </c>
      <c r="B54" s="28" t="s">
        <v>29</v>
      </c>
      <c r="C54" s="6">
        <v>62</v>
      </c>
      <c r="D54" s="7">
        <v>1</v>
      </c>
      <c r="E54" s="50">
        <v>25</v>
      </c>
      <c r="F54" s="51">
        <v>0.4</v>
      </c>
      <c r="G54" s="50">
        <v>36</v>
      </c>
      <c r="H54" s="51">
        <v>0.57999999999999996</v>
      </c>
      <c r="I54" s="50">
        <v>1</v>
      </c>
      <c r="J54" s="51">
        <v>0.02</v>
      </c>
    </row>
    <row r="55" spans="1:10" ht="18" customHeight="1" x14ac:dyDescent="0.25">
      <c r="A55" s="25" t="s">
        <v>69</v>
      </c>
      <c r="B55" s="28" t="s">
        <v>30</v>
      </c>
      <c r="C55" s="6">
        <v>65</v>
      </c>
      <c r="D55" s="7">
        <v>1</v>
      </c>
      <c r="E55" s="50">
        <v>24</v>
      </c>
      <c r="F55" s="51">
        <v>0.37</v>
      </c>
      <c r="G55" s="50">
        <v>41</v>
      </c>
      <c r="H55" s="51">
        <v>0.63</v>
      </c>
      <c r="I55" s="50">
        <v>0</v>
      </c>
      <c r="J55" s="51">
        <v>0</v>
      </c>
    </row>
    <row r="56" spans="1:10" ht="18" customHeight="1" x14ac:dyDescent="0.25">
      <c r="A56" s="25" t="s">
        <v>69</v>
      </c>
      <c r="B56" s="28" t="s">
        <v>31</v>
      </c>
      <c r="C56" s="6">
        <v>44</v>
      </c>
      <c r="D56" s="7">
        <v>1</v>
      </c>
      <c r="E56" s="50">
        <v>9</v>
      </c>
      <c r="F56" s="51">
        <v>0.2</v>
      </c>
      <c r="G56" s="50">
        <v>35</v>
      </c>
      <c r="H56" s="51">
        <v>0.8</v>
      </c>
      <c r="I56" s="50">
        <v>0</v>
      </c>
      <c r="J56" s="51">
        <v>0</v>
      </c>
    </row>
    <row r="57" spans="1:10" ht="18" customHeight="1" x14ac:dyDescent="0.25">
      <c r="A57" s="30" t="s">
        <v>69</v>
      </c>
      <c r="B57" s="41" t="s">
        <v>32</v>
      </c>
      <c r="C57" s="8">
        <v>35</v>
      </c>
      <c r="D57" s="9">
        <v>1</v>
      </c>
      <c r="E57" s="52">
        <v>15</v>
      </c>
      <c r="F57" s="53">
        <v>0.43</v>
      </c>
      <c r="G57" s="52">
        <v>20</v>
      </c>
      <c r="H57" s="53">
        <v>0.56999999999999995</v>
      </c>
      <c r="I57" s="52">
        <v>0</v>
      </c>
      <c r="J57" s="53">
        <v>0</v>
      </c>
    </row>
    <row r="58" spans="1:10" ht="18" customHeight="1" x14ac:dyDescent="0.25">
      <c r="A58" s="34" t="s">
        <v>69</v>
      </c>
      <c r="B58" s="42" t="s">
        <v>48</v>
      </c>
      <c r="C58" s="10">
        <f>SUM(C54:C57)</f>
        <v>206</v>
      </c>
      <c r="D58" s="11">
        <f>C58/C58</f>
        <v>1</v>
      </c>
      <c r="E58" s="58">
        <f>SUM(E54:E57)</f>
        <v>73</v>
      </c>
      <c r="F58" s="57">
        <f>E58/C58</f>
        <v>0.35436893203883496</v>
      </c>
      <c r="G58" s="58">
        <f>SUM(G54:G57)</f>
        <v>132</v>
      </c>
      <c r="H58" s="57">
        <f>G58/C58</f>
        <v>0.64077669902912626</v>
      </c>
      <c r="I58" s="58">
        <f>SUM(I54:I57)</f>
        <v>1</v>
      </c>
      <c r="J58" s="57">
        <f>I58/C58</f>
        <v>4.8543689320388345E-3</v>
      </c>
    </row>
    <row r="59" spans="1:10" ht="18" customHeight="1" x14ac:dyDescent="0.25">
      <c r="A59" s="32"/>
      <c r="B59" s="28"/>
      <c r="C59" s="6"/>
      <c r="D59" s="7"/>
      <c r="E59" s="54"/>
      <c r="F59" s="55"/>
      <c r="G59" s="54"/>
      <c r="H59" s="55"/>
      <c r="I59" s="54"/>
      <c r="J59" s="55"/>
    </row>
    <row r="60" spans="1:10" ht="18" customHeight="1" x14ac:dyDescent="0.25">
      <c r="A60" s="25" t="s">
        <v>70</v>
      </c>
      <c r="B60" s="28" t="s">
        <v>29</v>
      </c>
      <c r="C60" s="6">
        <v>77</v>
      </c>
      <c r="D60" s="7">
        <v>1</v>
      </c>
      <c r="E60" s="50">
        <v>33</v>
      </c>
      <c r="F60" s="51">
        <v>0.43</v>
      </c>
      <c r="G60" s="50">
        <v>43</v>
      </c>
      <c r="H60" s="51">
        <v>0.56000000000000005</v>
      </c>
      <c r="I60" s="50">
        <v>1</v>
      </c>
      <c r="J60" s="51">
        <v>0.01</v>
      </c>
    </row>
    <row r="61" spans="1:10" ht="18" customHeight="1" x14ac:dyDescent="0.25">
      <c r="A61" s="25" t="s">
        <v>70</v>
      </c>
      <c r="B61" s="28" t="s">
        <v>30</v>
      </c>
      <c r="C61" s="6">
        <v>74</v>
      </c>
      <c r="D61" s="7">
        <v>1</v>
      </c>
      <c r="E61" s="50">
        <v>20</v>
      </c>
      <c r="F61" s="51">
        <v>0.27</v>
      </c>
      <c r="G61" s="50">
        <v>54</v>
      </c>
      <c r="H61" s="51">
        <v>0.73</v>
      </c>
      <c r="I61" s="50">
        <v>0</v>
      </c>
      <c r="J61" s="51">
        <v>0</v>
      </c>
    </row>
    <row r="62" spans="1:10" ht="18" customHeight="1" x14ac:dyDescent="0.25">
      <c r="A62" s="25" t="s">
        <v>70</v>
      </c>
      <c r="B62" s="28" t="s">
        <v>31</v>
      </c>
      <c r="C62" s="6">
        <v>63</v>
      </c>
      <c r="D62" s="7">
        <v>1</v>
      </c>
      <c r="E62" s="50">
        <v>13</v>
      </c>
      <c r="F62" s="51">
        <v>0.21</v>
      </c>
      <c r="G62" s="50">
        <v>50</v>
      </c>
      <c r="H62" s="51">
        <v>0.79</v>
      </c>
      <c r="I62" s="50">
        <v>0</v>
      </c>
      <c r="J62" s="51">
        <v>0</v>
      </c>
    </row>
    <row r="63" spans="1:10" ht="18" customHeight="1" x14ac:dyDescent="0.25">
      <c r="A63" s="30" t="s">
        <v>70</v>
      </c>
      <c r="B63" s="41" t="s">
        <v>32</v>
      </c>
      <c r="C63" s="8">
        <v>56</v>
      </c>
      <c r="D63" s="9">
        <v>1</v>
      </c>
      <c r="E63" s="52">
        <v>19</v>
      </c>
      <c r="F63" s="53">
        <v>0.34</v>
      </c>
      <c r="G63" s="52">
        <v>36</v>
      </c>
      <c r="H63" s="53">
        <v>0.64</v>
      </c>
      <c r="I63" s="52">
        <v>1</v>
      </c>
      <c r="J63" s="53">
        <v>0.02</v>
      </c>
    </row>
    <row r="64" spans="1:10" ht="18" customHeight="1" x14ac:dyDescent="0.25">
      <c r="A64" s="34" t="s">
        <v>70</v>
      </c>
      <c r="B64" s="42" t="s">
        <v>48</v>
      </c>
      <c r="C64" s="10">
        <f>SUM(C60:C63)</f>
        <v>270</v>
      </c>
      <c r="D64" s="11">
        <f>C64/C64</f>
        <v>1</v>
      </c>
      <c r="E64" s="58">
        <f>SUM(E60:E63)</f>
        <v>85</v>
      </c>
      <c r="F64" s="57">
        <f>E64/C64</f>
        <v>0.31481481481481483</v>
      </c>
      <c r="G64" s="58">
        <f>SUM(G60:G63)</f>
        <v>183</v>
      </c>
      <c r="H64" s="57">
        <f>G64/C64</f>
        <v>0.67777777777777781</v>
      </c>
      <c r="I64" s="58">
        <f>SUM(I60:I63)</f>
        <v>2</v>
      </c>
      <c r="J64" s="57">
        <f>I64/C64</f>
        <v>7.4074074074074077E-3</v>
      </c>
    </row>
    <row r="65" spans="1:10" ht="18" customHeight="1" x14ac:dyDescent="0.25">
      <c r="A65" s="32"/>
      <c r="B65" s="28"/>
      <c r="C65" s="6"/>
      <c r="D65" s="7"/>
      <c r="E65" s="54"/>
      <c r="F65" s="55"/>
      <c r="G65" s="54"/>
      <c r="H65" s="55"/>
      <c r="I65" s="54"/>
      <c r="J65" s="55"/>
    </row>
    <row r="66" spans="1:10" ht="18" customHeight="1" x14ac:dyDescent="0.25">
      <c r="A66" s="25" t="s">
        <v>71</v>
      </c>
      <c r="B66" s="28" t="s">
        <v>29</v>
      </c>
      <c r="C66" s="6">
        <v>77</v>
      </c>
      <c r="D66" s="7">
        <v>1</v>
      </c>
      <c r="E66" s="50">
        <v>27</v>
      </c>
      <c r="F66" s="51">
        <v>0.35</v>
      </c>
      <c r="G66" s="50">
        <v>48</v>
      </c>
      <c r="H66" s="51">
        <v>0.62</v>
      </c>
      <c r="I66" s="50">
        <v>2</v>
      </c>
      <c r="J66" s="51">
        <v>0.03</v>
      </c>
    </row>
    <row r="67" spans="1:10" ht="18" customHeight="1" x14ac:dyDescent="0.25">
      <c r="A67" s="25" t="s">
        <v>71</v>
      </c>
      <c r="B67" s="28" t="s">
        <v>30</v>
      </c>
      <c r="C67" s="6">
        <v>70</v>
      </c>
      <c r="D67" s="7">
        <v>1</v>
      </c>
      <c r="E67" s="50">
        <v>19</v>
      </c>
      <c r="F67" s="51">
        <v>0.27</v>
      </c>
      <c r="G67" s="50">
        <v>51</v>
      </c>
      <c r="H67" s="51">
        <v>0.73</v>
      </c>
      <c r="I67" s="50">
        <v>0</v>
      </c>
      <c r="J67" s="51">
        <v>0</v>
      </c>
    </row>
    <row r="68" spans="1:10" ht="18" customHeight="1" x14ac:dyDescent="0.25">
      <c r="A68" s="25" t="s">
        <v>71</v>
      </c>
      <c r="B68" s="28" t="s">
        <v>31</v>
      </c>
      <c r="C68" s="6">
        <v>40</v>
      </c>
      <c r="D68" s="7">
        <v>1</v>
      </c>
      <c r="E68" s="50">
        <v>12</v>
      </c>
      <c r="F68" s="51">
        <v>0.3</v>
      </c>
      <c r="G68" s="50">
        <v>27</v>
      </c>
      <c r="H68" s="51">
        <v>0.68</v>
      </c>
      <c r="I68" s="50">
        <v>1</v>
      </c>
      <c r="J68" s="51">
        <v>0.03</v>
      </c>
    </row>
    <row r="69" spans="1:10" ht="18" customHeight="1" x14ac:dyDescent="0.25">
      <c r="A69" s="30" t="s">
        <v>71</v>
      </c>
      <c r="B69" s="41" t="s">
        <v>32</v>
      </c>
      <c r="C69" s="8">
        <v>58</v>
      </c>
      <c r="D69" s="9">
        <v>1</v>
      </c>
      <c r="E69" s="52">
        <v>25</v>
      </c>
      <c r="F69" s="53">
        <v>0.43</v>
      </c>
      <c r="G69" s="52">
        <v>33</v>
      </c>
      <c r="H69" s="53">
        <v>0.56999999999999995</v>
      </c>
      <c r="I69" s="52">
        <v>0</v>
      </c>
      <c r="J69" s="53">
        <v>0</v>
      </c>
    </row>
    <row r="70" spans="1:10" ht="18" customHeight="1" x14ac:dyDescent="0.25">
      <c r="A70" s="34" t="s">
        <v>71</v>
      </c>
      <c r="B70" s="42" t="s">
        <v>48</v>
      </c>
      <c r="C70" s="10">
        <f>SUM(C66:C69)</f>
        <v>245</v>
      </c>
      <c r="D70" s="11">
        <f>C70/C70</f>
        <v>1</v>
      </c>
      <c r="E70" s="58">
        <f>SUM(E66:E69)</f>
        <v>83</v>
      </c>
      <c r="F70" s="57">
        <f>E70/C70</f>
        <v>0.33877551020408164</v>
      </c>
      <c r="G70" s="58">
        <f>SUM(G66:G69)</f>
        <v>159</v>
      </c>
      <c r="H70" s="57">
        <f>G70/C70</f>
        <v>0.6489795918367347</v>
      </c>
      <c r="I70" s="58">
        <f>SUM(I66:I69)</f>
        <v>3</v>
      </c>
      <c r="J70" s="57">
        <f>I70/C70</f>
        <v>1.2244897959183673E-2</v>
      </c>
    </row>
    <row r="71" spans="1:10" ht="18" customHeight="1" x14ac:dyDescent="0.25">
      <c r="A71" s="32"/>
      <c r="B71" s="28"/>
      <c r="C71" s="6"/>
      <c r="D71" s="7"/>
      <c r="E71" s="54"/>
      <c r="F71" s="55"/>
      <c r="G71" s="54"/>
      <c r="H71" s="55"/>
      <c r="I71" s="54"/>
      <c r="J71" s="55"/>
    </row>
    <row r="72" spans="1:10" ht="18" customHeight="1" x14ac:dyDescent="0.25">
      <c r="A72" s="25" t="s">
        <v>72</v>
      </c>
      <c r="B72" s="28" t="s">
        <v>29</v>
      </c>
      <c r="C72" s="6">
        <v>99</v>
      </c>
      <c r="D72" s="7">
        <v>1</v>
      </c>
      <c r="E72" s="50">
        <v>33</v>
      </c>
      <c r="F72" s="51">
        <v>0.33</v>
      </c>
      <c r="G72" s="50">
        <v>65</v>
      </c>
      <c r="H72" s="51">
        <v>0.66</v>
      </c>
      <c r="I72" s="50">
        <v>1</v>
      </c>
      <c r="J72" s="51">
        <v>0.01</v>
      </c>
    </row>
    <row r="73" spans="1:10" ht="18" customHeight="1" x14ac:dyDescent="0.25">
      <c r="A73" s="25" t="s">
        <v>72</v>
      </c>
      <c r="B73" s="28" t="s">
        <v>30</v>
      </c>
      <c r="C73" s="6">
        <v>81</v>
      </c>
      <c r="D73" s="7">
        <v>1</v>
      </c>
      <c r="E73" s="50">
        <v>18</v>
      </c>
      <c r="F73" s="51">
        <v>0.22</v>
      </c>
      <c r="G73" s="50">
        <v>60</v>
      </c>
      <c r="H73" s="51">
        <v>0.74</v>
      </c>
      <c r="I73" s="50">
        <v>3</v>
      </c>
      <c r="J73" s="51">
        <v>0.04</v>
      </c>
    </row>
    <row r="74" spans="1:10" ht="18" customHeight="1" x14ac:dyDescent="0.25">
      <c r="A74" s="25" t="s">
        <v>72</v>
      </c>
      <c r="B74" s="28" t="s">
        <v>31</v>
      </c>
      <c r="C74" s="6">
        <v>64</v>
      </c>
      <c r="D74" s="7">
        <v>1</v>
      </c>
      <c r="E74" s="50">
        <v>18</v>
      </c>
      <c r="F74" s="51">
        <v>0.28000000000000003</v>
      </c>
      <c r="G74" s="50">
        <v>46</v>
      </c>
      <c r="H74" s="51">
        <v>0.72</v>
      </c>
      <c r="I74" s="50">
        <v>0</v>
      </c>
      <c r="J74" s="51">
        <v>0</v>
      </c>
    </row>
    <row r="75" spans="1:10" ht="18" customHeight="1" x14ac:dyDescent="0.25">
      <c r="A75" s="30" t="s">
        <v>72</v>
      </c>
      <c r="B75" s="41" t="s">
        <v>32</v>
      </c>
      <c r="C75" s="8">
        <v>65</v>
      </c>
      <c r="D75" s="9">
        <v>1</v>
      </c>
      <c r="E75" s="52">
        <v>16</v>
      </c>
      <c r="F75" s="53">
        <v>0.25</v>
      </c>
      <c r="G75" s="52">
        <v>48</v>
      </c>
      <c r="H75" s="53">
        <v>0.74</v>
      </c>
      <c r="I75" s="52">
        <v>1</v>
      </c>
      <c r="J75" s="53">
        <v>0.02</v>
      </c>
    </row>
    <row r="76" spans="1:10" ht="18" customHeight="1" x14ac:dyDescent="0.25">
      <c r="A76" s="34" t="s">
        <v>72</v>
      </c>
      <c r="B76" s="42" t="s">
        <v>48</v>
      </c>
      <c r="C76" s="10">
        <f>SUM(C72:C75)</f>
        <v>309</v>
      </c>
      <c r="D76" s="11">
        <f>C76/C76</f>
        <v>1</v>
      </c>
      <c r="E76" s="58">
        <f>SUM(E72:E75)</f>
        <v>85</v>
      </c>
      <c r="F76" s="57">
        <f>E76/C76</f>
        <v>0.27508090614886732</v>
      </c>
      <c r="G76" s="58">
        <f>SUM(G72:G75)</f>
        <v>219</v>
      </c>
      <c r="H76" s="57">
        <f>G76/C76</f>
        <v>0.70873786407766992</v>
      </c>
      <c r="I76" s="58">
        <f>SUM(I72:I75)</f>
        <v>5</v>
      </c>
      <c r="J76" s="57">
        <f>I76/C76</f>
        <v>1.6181229773462782E-2</v>
      </c>
    </row>
    <row r="77" spans="1:10" ht="18" customHeight="1" x14ac:dyDescent="0.25">
      <c r="A77" s="32"/>
      <c r="B77" s="28"/>
      <c r="C77" s="6"/>
      <c r="D77" s="7"/>
      <c r="E77" s="54"/>
      <c r="F77" s="55"/>
      <c r="G77" s="54"/>
      <c r="H77" s="55"/>
      <c r="I77" s="54"/>
      <c r="J77" s="55"/>
    </row>
    <row r="78" spans="1:10" ht="18" customHeight="1" x14ac:dyDescent="0.25">
      <c r="A78" s="25" t="s">
        <v>73</v>
      </c>
      <c r="B78" s="28" t="s">
        <v>29</v>
      </c>
      <c r="C78" s="6">
        <v>84</v>
      </c>
      <c r="D78" s="7">
        <v>1</v>
      </c>
      <c r="E78" s="50">
        <v>25</v>
      </c>
      <c r="F78" s="51">
        <v>0.3</v>
      </c>
      <c r="G78" s="50">
        <v>58</v>
      </c>
      <c r="H78" s="51">
        <v>0.69</v>
      </c>
      <c r="I78" s="50">
        <v>1</v>
      </c>
      <c r="J78" s="51">
        <v>0.01</v>
      </c>
    </row>
    <row r="79" spans="1:10" ht="18" customHeight="1" x14ac:dyDescent="0.25">
      <c r="A79" s="25" t="s">
        <v>73</v>
      </c>
      <c r="B79" s="28" t="s">
        <v>30</v>
      </c>
      <c r="C79" s="6">
        <v>67</v>
      </c>
      <c r="D79" s="7">
        <v>1</v>
      </c>
      <c r="E79" s="50">
        <v>18</v>
      </c>
      <c r="F79" s="51">
        <v>0.27</v>
      </c>
      <c r="G79" s="50">
        <v>48</v>
      </c>
      <c r="H79" s="51">
        <v>0.72</v>
      </c>
      <c r="I79" s="50">
        <v>1</v>
      </c>
      <c r="J79" s="51">
        <v>0.01</v>
      </c>
    </row>
    <row r="80" spans="1:10" ht="18" customHeight="1" x14ac:dyDescent="0.25">
      <c r="A80" s="25" t="s">
        <v>73</v>
      </c>
      <c r="B80" s="28" t="s">
        <v>31</v>
      </c>
      <c r="C80" s="6">
        <v>62</v>
      </c>
      <c r="D80" s="7">
        <v>1</v>
      </c>
      <c r="E80" s="50">
        <v>10</v>
      </c>
      <c r="F80" s="51">
        <v>0.16</v>
      </c>
      <c r="G80" s="50">
        <v>51</v>
      </c>
      <c r="H80" s="51">
        <v>0.82</v>
      </c>
      <c r="I80" s="50">
        <v>1</v>
      </c>
      <c r="J80" s="51">
        <v>0.02</v>
      </c>
    </row>
    <row r="81" spans="1:10" ht="18" customHeight="1" x14ac:dyDescent="0.25">
      <c r="A81" s="30" t="s">
        <v>73</v>
      </c>
      <c r="B81" s="41" t="s">
        <v>32</v>
      </c>
      <c r="C81" s="8">
        <v>71</v>
      </c>
      <c r="D81" s="9">
        <v>1</v>
      </c>
      <c r="E81" s="52">
        <v>19</v>
      </c>
      <c r="F81" s="53">
        <v>0.27</v>
      </c>
      <c r="G81" s="52">
        <v>52</v>
      </c>
      <c r="H81" s="53">
        <v>0.73</v>
      </c>
      <c r="I81" s="52">
        <v>0</v>
      </c>
      <c r="J81" s="53">
        <v>0</v>
      </c>
    </row>
    <row r="82" spans="1:10" ht="18" customHeight="1" x14ac:dyDescent="0.25">
      <c r="A82" s="34" t="s">
        <v>73</v>
      </c>
      <c r="B82" s="42" t="s">
        <v>48</v>
      </c>
      <c r="C82" s="10">
        <f>SUM(C78:C81)</f>
        <v>284</v>
      </c>
      <c r="D82" s="11">
        <f>C82/C82</f>
        <v>1</v>
      </c>
      <c r="E82" s="58">
        <f>SUM(E78:E81)</f>
        <v>72</v>
      </c>
      <c r="F82" s="57">
        <f>E82/C82</f>
        <v>0.25352112676056338</v>
      </c>
      <c r="G82" s="58">
        <f>SUM(G78:G81)</f>
        <v>209</v>
      </c>
      <c r="H82" s="57">
        <f>G82/C82</f>
        <v>0.7359154929577465</v>
      </c>
      <c r="I82" s="58">
        <f>SUM(I78:I81)</f>
        <v>3</v>
      </c>
      <c r="J82" s="57">
        <f>I82/C82</f>
        <v>1.0563380281690141E-2</v>
      </c>
    </row>
    <row r="83" spans="1:10" ht="18" customHeight="1" x14ac:dyDescent="0.25">
      <c r="A83" s="32"/>
      <c r="B83" s="28"/>
      <c r="C83" s="6"/>
      <c r="D83" s="7"/>
      <c r="E83" s="54"/>
      <c r="F83" s="55"/>
      <c r="G83" s="54"/>
      <c r="H83" s="55"/>
      <c r="I83" s="54"/>
      <c r="J83" s="55"/>
    </row>
    <row r="84" spans="1:10" ht="18" customHeight="1" x14ac:dyDescent="0.25">
      <c r="A84" s="25" t="s">
        <v>74</v>
      </c>
      <c r="B84" s="28" t="s">
        <v>29</v>
      </c>
      <c r="C84" s="6">
        <v>85</v>
      </c>
      <c r="D84" s="7">
        <v>1</v>
      </c>
      <c r="E84" s="50">
        <v>27</v>
      </c>
      <c r="F84" s="51">
        <v>0.32</v>
      </c>
      <c r="G84" s="50">
        <v>57</v>
      </c>
      <c r="H84" s="51">
        <v>0.67</v>
      </c>
      <c r="I84" s="50">
        <v>1</v>
      </c>
      <c r="J84" s="51">
        <v>0.01</v>
      </c>
    </row>
    <row r="85" spans="1:10" ht="18" customHeight="1" x14ac:dyDescent="0.25">
      <c r="A85" s="25" t="s">
        <v>74</v>
      </c>
      <c r="B85" s="28" t="s">
        <v>30</v>
      </c>
      <c r="C85" s="6">
        <v>63</v>
      </c>
      <c r="D85" s="7">
        <v>1</v>
      </c>
      <c r="E85" s="50">
        <v>21</v>
      </c>
      <c r="F85" s="51">
        <v>0.33</v>
      </c>
      <c r="G85" s="50">
        <v>42</v>
      </c>
      <c r="H85" s="51">
        <v>0.67</v>
      </c>
      <c r="I85" s="50">
        <v>0</v>
      </c>
      <c r="J85" s="51">
        <v>0</v>
      </c>
    </row>
    <row r="86" spans="1:10" ht="18" customHeight="1" x14ac:dyDescent="0.25">
      <c r="A86" s="25" t="s">
        <v>74</v>
      </c>
      <c r="B86" s="28" t="s">
        <v>31</v>
      </c>
      <c r="C86" s="6">
        <v>51</v>
      </c>
      <c r="D86" s="7">
        <v>1</v>
      </c>
      <c r="E86" s="50">
        <v>9</v>
      </c>
      <c r="F86" s="51">
        <v>0.18</v>
      </c>
      <c r="G86" s="50">
        <v>42</v>
      </c>
      <c r="H86" s="51">
        <v>0.82</v>
      </c>
      <c r="I86" s="50">
        <v>0</v>
      </c>
      <c r="J86" s="51">
        <v>0</v>
      </c>
    </row>
    <row r="87" spans="1:10" ht="18" customHeight="1" x14ac:dyDescent="0.25">
      <c r="A87" s="30" t="s">
        <v>74</v>
      </c>
      <c r="B87" s="41" t="s">
        <v>32</v>
      </c>
      <c r="C87" s="8">
        <v>59</v>
      </c>
      <c r="D87" s="9">
        <v>1</v>
      </c>
      <c r="E87" s="52">
        <v>10</v>
      </c>
      <c r="F87" s="53">
        <v>0.17</v>
      </c>
      <c r="G87" s="52">
        <v>49</v>
      </c>
      <c r="H87" s="53">
        <v>0.83</v>
      </c>
      <c r="I87" s="52">
        <v>0</v>
      </c>
      <c r="J87" s="53">
        <v>0</v>
      </c>
    </row>
    <row r="88" spans="1:10" ht="18" customHeight="1" x14ac:dyDescent="0.25">
      <c r="A88" s="34" t="s">
        <v>74</v>
      </c>
      <c r="B88" s="42" t="s">
        <v>48</v>
      </c>
      <c r="C88" s="10">
        <f>SUM(C84:C87)</f>
        <v>258</v>
      </c>
      <c r="D88" s="11">
        <f>C88/C88</f>
        <v>1</v>
      </c>
      <c r="E88" s="58">
        <f>SUM(E84:E87)</f>
        <v>67</v>
      </c>
      <c r="F88" s="57">
        <f>E88/C88</f>
        <v>0.25968992248062017</v>
      </c>
      <c r="G88" s="58">
        <f>SUM(G84:G87)</f>
        <v>190</v>
      </c>
      <c r="H88" s="57">
        <f>G88/C88</f>
        <v>0.73643410852713176</v>
      </c>
      <c r="I88" s="58">
        <f>SUM(I84:I87)</f>
        <v>1</v>
      </c>
      <c r="J88" s="57">
        <f>I88/C88</f>
        <v>3.875968992248062E-3</v>
      </c>
    </row>
    <row r="89" spans="1:10" ht="18" customHeight="1" x14ac:dyDescent="0.25">
      <c r="A89" s="32"/>
      <c r="B89" s="28"/>
      <c r="C89" s="6"/>
      <c r="D89" s="7"/>
      <c r="E89" s="54"/>
      <c r="F89" s="55"/>
      <c r="G89" s="54"/>
      <c r="H89" s="55"/>
      <c r="I89" s="54"/>
      <c r="J89" s="55"/>
    </row>
    <row r="90" spans="1:10" ht="18" customHeight="1" x14ac:dyDescent="0.25">
      <c r="A90" s="25" t="s">
        <v>75</v>
      </c>
      <c r="B90" s="28" t="s">
        <v>29</v>
      </c>
      <c r="C90" s="6">
        <v>81</v>
      </c>
      <c r="D90" s="7">
        <v>1</v>
      </c>
      <c r="E90" s="50">
        <v>18</v>
      </c>
      <c r="F90" s="51">
        <v>0.22</v>
      </c>
      <c r="G90" s="50">
        <v>60</v>
      </c>
      <c r="H90" s="51">
        <v>0.74</v>
      </c>
      <c r="I90" s="50">
        <v>3</v>
      </c>
      <c r="J90" s="51">
        <v>0.04</v>
      </c>
    </row>
    <row r="91" spans="1:10" ht="18" customHeight="1" x14ac:dyDescent="0.25">
      <c r="A91" s="25" t="s">
        <v>75</v>
      </c>
      <c r="B91" s="28" t="s">
        <v>30</v>
      </c>
      <c r="C91" s="6">
        <v>76</v>
      </c>
      <c r="D91" s="7">
        <v>1</v>
      </c>
      <c r="E91" s="50">
        <v>16</v>
      </c>
      <c r="F91" s="51">
        <v>0.21</v>
      </c>
      <c r="G91" s="50">
        <v>60</v>
      </c>
      <c r="H91" s="51">
        <v>0.79</v>
      </c>
      <c r="I91" s="50">
        <v>0</v>
      </c>
      <c r="J91" s="51">
        <v>0</v>
      </c>
    </row>
    <row r="92" spans="1:10" ht="18" customHeight="1" x14ac:dyDescent="0.25">
      <c r="A92" s="25" t="s">
        <v>75</v>
      </c>
      <c r="B92" s="28" t="s">
        <v>31</v>
      </c>
      <c r="C92" s="6">
        <v>44</v>
      </c>
      <c r="D92" s="7">
        <v>1</v>
      </c>
      <c r="E92" s="50">
        <v>9</v>
      </c>
      <c r="F92" s="51">
        <v>0.2</v>
      </c>
      <c r="G92" s="50">
        <v>35</v>
      </c>
      <c r="H92" s="51">
        <v>0.8</v>
      </c>
      <c r="I92" s="50">
        <v>0</v>
      </c>
      <c r="J92" s="51">
        <v>0</v>
      </c>
    </row>
    <row r="93" spans="1:10" ht="18" customHeight="1" x14ac:dyDescent="0.25">
      <c r="A93" s="30" t="s">
        <v>75</v>
      </c>
      <c r="B93" s="41" t="s">
        <v>32</v>
      </c>
      <c r="C93" s="8">
        <v>48</v>
      </c>
      <c r="D93" s="9">
        <v>1</v>
      </c>
      <c r="E93" s="52">
        <v>17</v>
      </c>
      <c r="F93" s="53">
        <v>0.35</v>
      </c>
      <c r="G93" s="52">
        <v>30</v>
      </c>
      <c r="H93" s="53">
        <v>0.63</v>
      </c>
      <c r="I93" s="52">
        <v>1</v>
      </c>
      <c r="J93" s="53">
        <v>0.02</v>
      </c>
    </row>
    <row r="94" spans="1:10" ht="18" customHeight="1" x14ac:dyDescent="0.25">
      <c r="A94" s="34" t="s">
        <v>75</v>
      </c>
      <c r="B94" s="42" t="s">
        <v>48</v>
      </c>
      <c r="C94" s="10">
        <f>SUM(C90:C93)</f>
        <v>249</v>
      </c>
      <c r="D94" s="11">
        <f>C94/C94</f>
        <v>1</v>
      </c>
      <c r="E94" s="58">
        <f>SUM(E90:E93)</f>
        <v>60</v>
      </c>
      <c r="F94" s="57">
        <f>E94/C94</f>
        <v>0.24096385542168675</v>
      </c>
      <c r="G94" s="58">
        <f>SUM(G90:G93)</f>
        <v>185</v>
      </c>
      <c r="H94" s="57">
        <f>G94/C94</f>
        <v>0.74297188755020083</v>
      </c>
      <c r="I94" s="58">
        <f>SUM(I90:I93)</f>
        <v>4</v>
      </c>
      <c r="J94" s="57">
        <f>I94/C94</f>
        <v>1.6064257028112448E-2</v>
      </c>
    </row>
    <row r="95" spans="1:10" ht="18" customHeight="1" x14ac:dyDescent="0.25">
      <c r="A95" s="32"/>
      <c r="B95" s="28"/>
      <c r="C95" s="6"/>
      <c r="D95" s="7"/>
      <c r="E95" s="54"/>
      <c r="F95" s="55"/>
      <c r="G95" s="54"/>
      <c r="H95" s="55"/>
      <c r="I95" s="54"/>
      <c r="J95" s="55"/>
    </row>
    <row r="96" spans="1:10" ht="18" customHeight="1" x14ac:dyDescent="0.25">
      <c r="A96" s="25" t="s">
        <v>76</v>
      </c>
      <c r="B96" s="28" t="s">
        <v>29</v>
      </c>
      <c r="C96" s="6">
        <v>68</v>
      </c>
      <c r="D96" s="7">
        <v>1</v>
      </c>
      <c r="E96" s="50">
        <v>18</v>
      </c>
      <c r="F96" s="51">
        <v>0.26</v>
      </c>
      <c r="G96" s="50">
        <v>50</v>
      </c>
      <c r="H96" s="51">
        <v>0.74</v>
      </c>
      <c r="I96" s="50">
        <v>0</v>
      </c>
      <c r="J96" s="51">
        <v>0</v>
      </c>
    </row>
    <row r="97" spans="1:10" ht="18" customHeight="1" x14ac:dyDescent="0.25">
      <c r="A97" s="25" t="s">
        <v>76</v>
      </c>
      <c r="B97" s="28" t="s">
        <v>30</v>
      </c>
      <c r="C97" s="6">
        <v>64</v>
      </c>
      <c r="D97" s="7">
        <v>1</v>
      </c>
      <c r="E97" s="50">
        <v>15</v>
      </c>
      <c r="F97" s="51">
        <v>0.23</v>
      </c>
      <c r="G97" s="50">
        <v>49</v>
      </c>
      <c r="H97" s="51">
        <v>0.77</v>
      </c>
      <c r="I97" s="50">
        <v>0</v>
      </c>
      <c r="J97" s="51">
        <v>0</v>
      </c>
    </row>
    <row r="98" spans="1:10" ht="18" customHeight="1" x14ac:dyDescent="0.25">
      <c r="A98" s="25" t="s">
        <v>76</v>
      </c>
      <c r="B98" s="28" t="s">
        <v>31</v>
      </c>
      <c r="C98" s="6">
        <v>46</v>
      </c>
      <c r="D98" s="7">
        <v>1</v>
      </c>
      <c r="E98" s="50">
        <v>9</v>
      </c>
      <c r="F98" s="51">
        <v>0.2</v>
      </c>
      <c r="G98" s="50">
        <v>37</v>
      </c>
      <c r="H98" s="51">
        <v>0.8</v>
      </c>
      <c r="I98" s="50">
        <v>0</v>
      </c>
      <c r="J98" s="51">
        <v>0</v>
      </c>
    </row>
    <row r="99" spans="1:10" ht="18" customHeight="1" x14ac:dyDescent="0.25">
      <c r="A99" s="30" t="s">
        <v>76</v>
      </c>
      <c r="B99" s="41" t="s">
        <v>32</v>
      </c>
      <c r="C99" s="8">
        <v>58</v>
      </c>
      <c r="D99" s="9">
        <v>1</v>
      </c>
      <c r="E99" s="52">
        <v>7</v>
      </c>
      <c r="F99" s="53">
        <v>0.12</v>
      </c>
      <c r="G99" s="52">
        <v>51</v>
      </c>
      <c r="H99" s="53">
        <v>0.88</v>
      </c>
      <c r="I99" s="52">
        <v>0</v>
      </c>
      <c r="J99" s="53">
        <v>0</v>
      </c>
    </row>
    <row r="100" spans="1:10" ht="18" customHeight="1" x14ac:dyDescent="0.25">
      <c r="A100" s="34" t="s">
        <v>76</v>
      </c>
      <c r="B100" s="59" t="s">
        <v>48</v>
      </c>
      <c r="C100" s="10">
        <f>SUM(C96:C99)</f>
        <v>236</v>
      </c>
      <c r="D100" s="11">
        <f>C100/C100</f>
        <v>1</v>
      </c>
      <c r="E100" s="58">
        <f>SUM(E96:E99)</f>
        <v>49</v>
      </c>
      <c r="F100" s="57">
        <f>E100/C100</f>
        <v>0.2076271186440678</v>
      </c>
      <c r="G100" s="58">
        <f>SUM(G96:G99)</f>
        <v>187</v>
      </c>
      <c r="H100" s="57">
        <f>G100/C100</f>
        <v>0.7923728813559322</v>
      </c>
      <c r="I100" s="58">
        <f>SUM(I96:I99)</f>
        <v>0</v>
      </c>
      <c r="J100" s="57">
        <f>I100/C100</f>
        <v>0</v>
      </c>
    </row>
    <row r="101" spans="1:10" ht="18" customHeight="1" x14ac:dyDescent="0.25">
      <c r="A101" s="32"/>
      <c r="B101" s="28"/>
      <c r="C101" s="6"/>
      <c r="D101" s="7"/>
      <c r="E101" s="54"/>
      <c r="F101" s="55"/>
      <c r="G101" s="54"/>
      <c r="H101" s="55"/>
      <c r="I101" s="54"/>
      <c r="J101" s="55"/>
    </row>
    <row r="102" spans="1:10" ht="18" customHeight="1" x14ac:dyDescent="0.25">
      <c r="A102" s="25" t="s">
        <v>77</v>
      </c>
      <c r="B102" s="28" t="s">
        <v>29</v>
      </c>
      <c r="C102" s="6">
        <v>83</v>
      </c>
      <c r="D102" s="7">
        <v>1</v>
      </c>
      <c r="E102" s="50">
        <v>23</v>
      </c>
      <c r="F102" s="51">
        <v>0.28000000000000003</v>
      </c>
      <c r="G102" s="50">
        <v>59</v>
      </c>
      <c r="H102" s="51">
        <v>0.71</v>
      </c>
      <c r="I102" s="50">
        <v>1</v>
      </c>
      <c r="J102" s="51">
        <v>0.01</v>
      </c>
    </row>
    <row r="103" spans="1:10" ht="18" customHeight="1" x14ac:dyDescent="0.25">
      <c r="A103" s="25" t="s">
        <v>77</v>
      </c>
      <c r="B103" s="28" t="s">
        <v>30</v>
      </c>
      <c r="C103" s="6">
        <v>49</v>
      </c>
      <c r="D103" s="7">
        <v>1</v>
      </c>
      <c r="E103" s="50">
        <v>8</v>
      </c>
      <c r="F103" s="51">
        <v>0.16</v>
      </c>
      <c r="G103" s="50">
        <v>41</v>
      </c>
      <c r="H103" s="51">
        <v>0.84</v>
      </c>
      <c r="I103" s="50">
        <v>0</v>
      </c>
      <c r="J103" s="51">
        <v>0</v>
      </c>
    </row>
    <row r="104" spans="1:10" ht="18" customHeight="1" x14ac:dyDescent="0.25">
      <c r="A104" s="25" t="s">
        <v>77</v>
      </c>
      <c r="B104" s="28" t="s">
        <v>31</v>
      </c>
      <c r="C104" s="6">
        <v>63</v>
      </c>
      <c r="D104" s="7">
        <v>1</v>
      </c>
      <c r="E104" s="50">
        <v>17</v>
      </c>
      <c r="F104" s="51">
        <v>0.27</v>
      </c>
      <c r="G104" s="50">
        <v>46</v>
      </c>
      <c r="H104" s="51">
        <v>0.73</v>
      </c>
      <c r="I104" s="50">
        <v>0</v>
      </c>
      <c r="J104" s="51">
        <v>0</v>
      </c>
    </row>
    <row r="105" spans="1:10" ht="18" customHeight="1" x14ac:dyDescent="0.25">
      <c r="A105" s="30" t="s">
        <v>77</v>
      </c>
      <c r="B105" s="41" t="s">
        <v>32</v>
      </c>
      <c r="C105" s="8">
        <v>56</v>
      </c>
      <c r="D105" s="9">
        <v>1</v>
      </c>
      <c r="E105" s="52">
        <v>12</v>
      </c>
      <c r="F105" s="53">
        <v>0.21</v>
      </c>
      <c r="G105" s="52">
        <v>44</v>
      </c>
      <c r="H105" s="53">
        <v>0.79</v>
      </c>
      <c r="I105" s="52">
        <v>0</v>
      </c>
      <c r="J105" s="53">
        <v>0</v>
      </c>
    </row>
    <row r="106" spans="1:10" ht="18" customHeight="1" x14ac:dyDescent="0.25">
      <c r="A106" s="34" t="s">
        <v>77</v>
      </c>
      <c r="B106" s="42" t="s">
        <v>48</v>
      </c>
      <c r="C106" s="10">
        <f>SUM(C102:C105)</f>
        <v>251</v>
      </c>
      <c r="D106" s="11">
        <f>C106/C106</f>
        <v>1</v>
      </c>
      <c r="E106" s="58">
        <f>SUM(E102:E105)</f>
        <v>60</v>
      </c>
      <c r="F106" s="57">
        <f>E106/C106</f>
        <v>0.23904382470119523</v>
      </c>
      <c r="G106" s="58">
        <f>SUM(G102:G105)</f>
        <v>190</v>
      </c>
      <c r="H106" s="57">
        <f>G106/C106</f>
        <v>0.75697211155378485</v>
      </c>
      <c r="I106" s="58">
        <f>SUM(I102:I105)</f>
        <v>1</v>
      </c>
      <c r="J106" s="57">
        <f>I106/C106</f>
        <v>3.9840637450199202E-3</v>
      </c>
    </row>
    <row r="107" spans="1:10" ht="18" customHeight="1" x14ac:dyDescent="0.25">
      <c r="A107" s="32"/>
      <c r="B107" s="28"/>
      <c r="C107" s="6"/>
      <c r="D107" s="7"/>
      <c r="E107" s="54"/>
      <c r="F107" s="55"/>
      <c r="G107" s="54"/>
      <c r="H107" s="55"/>
      <c r="I107" s="54"/>
      <c r="J107" s="55"/>
    </row>
    <row r="108" spans="1:10" ht="18" customHeight="1" x14ac:dyDescent="0.25">
      <c r="A108" s="24" t="s">
        <v>78</v>
      </c>
      <c r="B108" s="28" t="s">
        <v>29</v>
      </c>
      <c r="C108" s="6">
        <v>67</v>
      </c>
      <c r="D108" s="7">
        <v>1</v>
      </c>
      <c r="E108" s="50">
        <v>15</v>
      </c>
      <c r="F108" s="51">
        <v>0.22</v>
      </c>
      <c r="G108" s="50">
        <v>52</v>
      </c>
      <c r="H108" s="51">
        <v>0.78</v>
      </c>
      <c r="I108" s="50">
        <v>0</v>
      </c>
      <c r="J108" s="51">
        <v>0</v>
      </c>
    </row>
    <row r="109" spans="1:10" ht="18" customHeight="1" x14ac:dyDescent="0.25">
      <c r="A109" s="25" t="s">
        <v>78</v>
      </c>
      <c r="B109" s="28" t="s">
        <v>30</v>
      </c>
      <c r="C109" s="6">
        <v>69</v>
      </c>
      <c r="D109" s="7">
        <v>1</v>
      </c>
      <c r="E109" s="50">
        <v>19</v>
      </c>
      <c r="F109" s="51">
        <v>0.28000000000000003</v>
      </c>
      <c r="G109" s="50">
        <v>50</v>
      </c>
      <c r="H109" s="51">
        <v>0.72</v>
      </c>
      <c r="I109" s="50">
        <v>0</v>
      </c>
      <c r="J109" s="51">
        <v>0</v>
      </c>
    </row>
    <row r="110" spans="1:10" ht="18" customHeight="1" x14ac:dyDescent="0.25">
      <c r="A110" s="25" t="s">
        <v>78</v>
      </c>
      <c r="B110" s="28" t="s">
        <v>31</v>
      </c>
      <c r="C110" s="6">
        <v>56</v>
      </c>
      <c r="D110" s="7">
        <v>1</v>
      </c>
      <c r="E110" s="50">
        <v>7</v>
      </c>
      <c r="F110" s="51">
        <v>0.13</v>
      </c>
      <c r="G110" s="50">
        <v>48</v>
      </c>
      <c r="H110" s="51">
        <v>0.86</v>
      </c>
      <c r="I110" s="50">
        <v>1</v>
      </c>
      <c r="J110" s="51">
        <v>0.02</v>
      </c>
    </row>
    <row r="111" spans="1:10" ht="18" customHeight="1" x14ac:dyDescent="0.25">
      <c r="A111" s="30" t="s">
        <v>78</v>
      </c>
      <c r="B111" s="41" t="s">
        <v>32</v>
      </c>
      <c r="C111" s="8">
        <v>55</v>
      </c>
      <c r="D111" s="9">
        <v>1</v>
      </c>
      <c r="E111" s="52">
        <v>16</v>
      </c>
      <c r="F111" s="53">
        <v>0.28999999999999998</v>
      </c>
      <c r="G111" s="52">
        <v>39</v>
      </c>
      <c r="H111" s="53">
        <v>0.71</v>
      </c>
      <c r="I111" s="52">
        <v>0</v>
      </c>
      <c r="J111" s="53">
        <v>0</v>
      </c>
    </row>
    <row r="112" spans="1:10" ht="18" customHeight="1" x14ac:dyDescent="0.25">
      <c r="A112" s="36" t="s">
        <v>78</v>
      </c>
      <c r="B112" s="42" t="s">
        <v>48</v>
      </c>
      <c r="C112" s="10">
        <f>SUM(C108:C111)</f>
        <v>247</v>
      </c>
      <c r="D112" s="11">
        <f>C112/C112</f>
        <v>1</v>
      </c>
      <c r="E112" s="58">
        <f>SUM(E108:E111)</f>
        <v>57</v>
      </c>
      <c r="F112" s="57">
        <f>E112/C112</f>
        <v>0.23076923076923078</v>
      </c>
      <c r="G112" s="58">
        <f>SUM(G108:G111)</f>
        <v>189</v>
      </c>
      <c r="H112" s="57">
        <f>G112/C112</f>
        <v>0.76518218623481782</v>
      </c>
      <c r="I112" s="58">
        <f>SUM(I108:I111)</f>
        <v>1</v>
      </c>
      <c r="J112" s="57">
        <f>I112/C112</f>
        <v>4.048582995951417E-3</v>
      </c>
    </row>
    <row r="113" spans="1:10" ht="18" customHeight="1" x14ac:dyDescent="0.25">
      <c r="A113" s="32"/>
      <c r="B113" s="28"/>
      <c r="C113" s="6"/>
      <c r="D113" s="7"/>
      <c r="E113" s="54"/>
      <c r="F113" s="55"/>
      <c r="G113" s="54"/>
      <c r="H113" s="55"/>
      <c r="I113" s="54"/>
      <c r="J113" s="55"/>
    </row>
    <row r="114" spans="1:10" ht="18" customHeight="1" x14ac:dyDescent="0.25">
      <c r="A114" s="25" t="s">
        <v>79</v>
      </c>
      <c r="B114" s="28" t="s">
        <v>29</v>
      </c>
      <c r="C114" s="6">
        <v>53</v>
      </c>
      <c r="D114" s="7">
        <v>1</v>
      </c>
      <c r="E114" s="50">
        <v>12</v>
      </c>
      <c r="F114" s="51">
        <v>0.23</v>
      </c>
      <c r="G114" s="50">
        <v>41</v>
      </c>
      <c r="H114" s="51">
        <v>0.77</v>
      </c>
      <c r="I114" s="50">
        <v>0</v>
      </c>
      <c r="J114" s="51">
        <v>0</v>
      </c>
    </row>
    <row r="115" spans="1:10" ht="18" customHeight="1" x14ac:dyDescent="0.25">
      <c r="A115" s="25" t="s">
        <v>79</v>
      </c>
      <c r="B115" s="28" t="s">
        <v>30</v>
      </c>
      <c r="C115" s="6">
        <v>53</v>
      </c>
      <c r="D115" s="7">
        <v>1</v>
      </c>
      <c r="E115" s="50">
        <v>9</v>
      </c>
      <c r="F115" s="51">
        <v>0.17</v>
      </c>
      <c r="G115" s="50">
        <v>44</v>
      </c>
      <c r="H115" s="51">
        <v>0.83</v>
      </c>
      <c r="I115" s="50">
        <v>0</v>
      </c>
      <c r="J115" s="51">
        <v>0</v>
      </c>
    </row>
    <row r="116" spans="1:10" ht="18" customHeight="1" x14ac:dyDescent="0.25">
      <c r="A116" s="25" t="s">
        <v>79</v>
      </c>
      <c r="B116" s="28" t="s">
        <v>31</v>
      </c>
      <c r="C116" s="6">
        <v>48</v>
      </c>
      <c r="D116" s="7">
        <v>1</v>
      </c>
      <c r="E116" s="50">
        <v>8</v>
      </c>
      <c r="F116" s="51">
        <v>0.17</v>
      </c>
      <c r="G116" s="50">
        <v>40</v>
      </c>
      <c r="H116" s="51">
        <v>0.83</v>
      </c>
      <c r="I116" s="50">
        <v>0</v>
      </c>
      <c r="J116" s="51">
        <v>0</v>
      </c>
    </row>
    <row r="117" spans="1:10" ht="18" customHeight="1" x14ac:dyDescent="0.25">
      <c r="A117" s="30" t="s">
        <v>79</v>
      </c>
      <c r="B117" s="41" t="s">
        <v>32</v>
      </c>
      <c r="C117" s="8">
        <v>51</v>
      </c>
      <c r="D117" s="9">
        <v>1</v>
      </c>
      <c r="E117" s="52">
        <v>6</v>
      </c>
      <c r="F117" s="53">
        <v>0.12</v>
      </c>
      <c r="G117" s="52">
        <v>45</v>
      </c>
      <c r="H117" s="53">
        <v>0.88</v>
      </c>
      <c r="I117" s="52">
        <v>0</v>
      </c>
      <c r="J117" s="53">
        <v>0</v>
      </c>
    </row>
    <row r="118" spans="1:10" ht="18" customHeight="1" x14ac:dyDescent="0.25">
      <c r="A118" s="34" t="s">
        <v>79</v>
      </c>
      <c r="B118" s="42" t="s">
        <v>48</v>
      </c>
      <c r="C118" s="10">
        <f>SUM(C114:C117)</f>
        <v>205</v>
      </c>
      <c r="D118" s="11">
        <f>C118/C118</f>
        <v>1</v>
      </c>
      <c r="E118" s="58">
        <f>SUM(E114:E117)</f>
        <v>35</v>
      </c>
      <c r="F118" s="57">
        <f>E118/C118</f>
        <v>0.17073170731707318</v>
      </c>
      <c r="G118" s="58">
        <f>SUM(G114:G117)</f>
        <v>170</v>
      </c>
      <c r="H118" s="57">
        <f>G118/C118</f>
        <v>0.82926829268292679</v>
      </c>
      <c r="I118" s="58">
        <f>SUM(I114:I117)</f>
        <v>0</v>
      </c>
      <c r="J118" s="57">
        <f>I118/C118</f>
        <v>0</v>
      </c>
    </row>
    <row r="119" spans="1:10" ht="18" customHeight="1" x14ac:dyDescent="0.25">
      <c r="A119" s="32"/>
      <c r="B119" s="28"/>
      <c r="C119" s="6"/>
      <c r="D119" s="7"/>
      <c r="E119" s="54"/>
      <c r="F119" s="55"/>
      <c r="G119" s="54"/>
      <c r="H119" s="55"/>
      <c r="I119" s="54"/>
      <c r="J119" s="55"/>
    </row>
    <row r="120" spans="1:10" ht="18" customHeight="1" x14ac:dyDescent="0.25">
      <c r="A120" s="25" t="s">
        <v>80</v>
      </c>
      <c r="B120" s="28" t="s">
        <v>29</v>
      </c>
      <c r="C120" s="6">
        <v>48</v>
      </c>
      <c r="D120" s="7">
        <v>1</v>
      </c>
      <c r="E120" s="50">
        <v>4</v>
      </c>
      <c r="F120" s="51">
        <v>0.08</v>
      </c>
      <c r="G120" s="50">
        <v>44</v>
      </c>
      <c r="H120" s="51">
        <v>0.92</v>
      </c>
      <c r="I120" s="50">
        <v>0</v>
      </c>
      <c r="J120" s="51">
        <v>0</v>
      </c>
    </row>
    <row r="121" spans="1:10" ht="18" customHeight="1" x14ac:dyDescent="0.25">
      <c r="A121" s="25" t="s">
        <v>80</v>
      </c>
      <c r="B121" s="28" t="s">
        <v>30</v>
      </c>
      <c r="C121" s="6">
        <v>38</v>
      </c>
      <c r="D121" s="7">
        <v>1</v>
      </c>
      <c r="E121" s="50">
        <v>8</v>
      </c>
      <c r="F121" s="51">
        <v>0.21</v>
      </c>
      <c r="G121" s="50">
        <v>30</v>
      </c>
      <c r="H121" s="51">
        <v>0.79</v>
      </c>
      <c r="I121" s="50">
        <v>0</v>
      </c>
      <c r="J121" s="51">
        <v>0</v>
      </c>
    </row>
    <row r="122" spans="1:10" ht="18" customHeight="1" x14ac:dyDescent="0.25">
      <c r="A122" s="25" t="s">
        <v>80</v>
      </c>
      <c r="B122" s="28" t="s">
        <v>31</v>
      </c>
      <c r="C122" s="6">
        <v>55</v>
      </c>
      <c r="D122" s="7">
        <v>1</v>
      </c>
      <c r="E122" s="50">
        <v>8</v>
      </c>
      <c r="F122" s="51">
        <v>0.15</v>
      </c>
      <c r="G122" s="50">
        <v>47</v>
      </c>
      <c r="H122" s="51">
        <v>0.85</v>
      </c>
      <c r="I122" s="50">
        <v>0</v>
      </c>
      <c r="J122" s="51">
        <v>0</v>
      </c>
    </row>
    <row r="123" spans="1:10" ht="18" customHeight="1" x14ac:dyDescent="0.25">
      <c r="A123" s="30" t="s">
        <v>80</v>
      </c>
      <c r="B123" s="41" t="s">
        <v>32</v>
      </c>
      <c r="C123" s="8">
        <v>60</v>
      </c>
      <c r="D123" s="9">
        <v>1</v>
      </c>
      <c r="E123" s="52">
        <v>12</v>
      </c>
      <c r="F123" s="53">
        <v>0.2</v>
      </c>
      <c r="G123" s="52">
        <v>48</v>
      </c>
      <c r="H123" s="53">
        <v>0.8</v>
      </c>
      <c r="I123" s="52">
        <v>0</v>
      </c>
      <c r="J123" s="53">
        <v>0</v>
      </c>
    </row>
    <row r="124" spans="1:10" ht="18" customHeight="1" x14ac:dyDescent="0.25">
      <c r="A124" s="34" t="s">
        <v>80</v>
      </c>
      <c r="B124" s="59" t="s">
        <v>48</v>
      </c>
      <c r="C124" s="10">
        <f>SUM(C120:C123)</f>
        <v>201</v>
      </c>
      <c r="D124" s="11">
        <f>C124/C124</f>
        <v>1</v>
      </c>
      <c r="E124" s="58">
        <f>SUM(E120:E123)</f>
        <v>32</v>
      </c>
      <c r="F124" s="57">
        <f>E124/C124</f>
        <v>0.15920398009950248</v>
      </c>
      <c r="G124" s="58">
        <f>SUM(G120:G123)</f>
        <v>169</v>
      </c>
      <c r="H124" s="57">
        <f>G124/C124</f>
        <v>0.84079601990049746</v>
      </c>
      <c r="I124" s="58">
        <f>SUM(I120:I123)</f>
        <v>0</v>
      </c>
      <c r="J124" s="57">
        <f>I124/C124</f>
        <v>0</v>
      </c>
    </row>
    <row r="125" spans="1:10" ht="18" customHeight="1" x14ac:dyDescent="0.25">
      <c r="A125" s="32"/>
      <c r="B125" s="28"/>
      <c r="C125" s="6"/>
      <c r="D125" s="7"/>
      <c r="E125" s="54"/>
      <c r="F125" s="55"/>
      <c r="G125" s="54"/>
      <c r="H125" s="55"/>
      <c r="I125" s="54"/>
      <c r="J125" s="55"/>
    </row>
    <row r="126" spans="1:10" ht="18" customHeight="1" x14ac:dyDescent="0.25">
      <c r="A126" s="25" t="s">
        <v>81</v>
      </c>
      <c r="B126" s="28" t="s">
        <v>29</v>
      </c>
      <c r="C126" s="6">
        <v>20</v>
      </c>
      <c r="D126" s="7">
        <v>1</v>
      </c>
      <c r="E126" s="50">
        <v>5</v>
      </c>
      <c r="F126" s="51">
        <v>0.25</v>
      </c>
      <c r="G126" s="50">
        <v>15</v>
      </c>
      <c r="H126" s="51">
        <v>0.75</v>
      </c>
      <c r="I126" s="50">
        <v>0</v>
      </c>
      <c r="J126" s="51">
        <v>0</v>
      </c>
    </row>
    <row r="127" spans="1:10" ht="18" customHeight="1" x14ac:dyDescent="0.25">
      <c r="A127" s="25" t="s">
        <v>81</v>
      </c>
      <c r="B127" s="28" t="s">
        <v>30</v>
      </c>
      <c r="C127" s="6">
        <v>29</v>
      </c>
      <c r="D127" s="7">
        <v>1</v>
      </c>
      <c r="E127" s="50">
        <v>3</v>
      </c>
      <c r="F127" s="51">
        <v>0.1</v>
      </c>
      <c r="G127" s="50">
        <v>26</v>
      </c>
      <c r="H127" s="51">
        <v>0.9</v>
      </c>
      <c r="I127" s="50">
        <v>0</v>
      </c>
      <c r="J127" s="51">
        <v>0</v>
      </c>
    </row>
    <row r="128" spans="1:10" ht="18" customHeight="1" x14ac:dyDescent="0.25">
      <c r="A128" s="25" t="s">
        <v>81</v>
      </c>
      <c r="B128" s="28" t="s">
        <v>31</v>
      </c>
      <c r="C128" s="6">
        <v>23</v>
      </c>
      <c r="D128" s="7">
        <v>1</v>
      </c>
      <c r="E128" s="50">
        <v>3</v>
      </c>
      <c r="F128" s="51">
        <v>0.13</v>
      </c>
      <c r="G128" s="50">
        <v>20</v>
      </c>
      <c r="H128" s="51">
        <v>0.87</v>
      </c>
      <c r="I128" s="50">
        <v>0</v>
      </c>
      <c r="J128" s="51">
        <v>0</v>
      </c>
    </row>
    <row r="129" spans="1:10" ht="18" customHeight="1" x14ac:dyDescent="0.25">
      <c r="A129" s="30" t="s">
        <v>81</v>
      </c>
      <c r="B129" s="41" t="s">
        <v>32</v>
      </c>
      <c r="C129" s="8">
        <v>32</v>
      </c>
      <c r="D129" s="9">
        <v>1</v>
      </c>
      <c r="E129" s="52">
        <v>8</v>
      </c>
      <c r="F129" s="53">
        <v>0.25</v>
      </c>
      <c r="G129" s="52">
        <v>24</v>
      </c>
      <c r="H129" s="53">
        <v>0.75</v>
      </c>
      <c r="I129" s="52">
        <v>0</v>
      </c>
      <c r="J129" s="53">
        <v>0</v>
      </c>
    </row>
    <row r="130" spans="1:10" ht="18" customHeight="1" x14ac:dyDescent="0.25">
      <c r="A130" s="34" t="s">
        <v>81</v>
      </c>
      <c r="B130" s="42" t="s">
        <v>48</v>
      </c>
      <c r="C130" s="10">
        <f>SUM(C126:C129)</f>
        <v>104</v>
      </c>
      <c r="D130" s="11">
        <f>C130/C130</f>
        <v>1</v>
      </c>
      <c r="E130" s="58">
        <f>SUM(E126:E129)</f>
        <v>19</v>
      </c>
      <c r="F130" s="57">
        <f>E130/C130</f>
        <v>0.18269230769230768</v>
      </c>
      <c r="G130" s="58">
        <f>SUM(G126:G129)</f>
        <v>85</v>
      </c>
      <c r="H130" s="57">
        <f>G130/C130</f>
        <v>0.81730769230769229</v>
      </c>
      <c r="I130" s="58">
        <f>SUM(I126:I129)</f>
        <v>0</v>
      </c>
      <c r="J130" s="57">
        <f>I130/C130</f>
        <v>0</v>
      </c>
    </row>
    <row r="131" spans="1:10" ht="18" customHeight="1" x14ac:dyDescent="0.25">
      <c r="A131" s="32"/>
      <c r="B131" s="28"/>
      <c r="C131" s="6"/>
      <c r="D131" s="7"/>
      <c r="E131" s="54"/>
      <c r="F131" s="55"/>
      <c r="G131" s="54"/>
      <c r="H131" s="55"/>
      <c r="I131" s="54"/>
      <c r="J131" s="55"/>
    </row>
    <row r="132" spans="1:10" ht="18" customHeight="1" x14ac:dyDescent="0.25">
      <c r="A132" s="26">
        <v>4</v>
      </c>
      <c r="B132" s="28" t="s">
        <v>29</v>
      </c>
      <c r="C132" s="6">
        <v>30</v>
      </c>
      <c r="D132" s="7">
        <v>1</v>
      </c>
      <c r="E132" s="50">
        <v>6</v>
      </c>
      <c r="F132" s="51">
        <v>0.2</v>
      </c>
      <c r="G132" s="50">
        <v>23</v>
      </c>
      <c r="H132" s="51">
        <v>0.77</v>
      </c>
      <c r="I132" s="50">
        <v>1</v>
      </c>
      <c r="J132" s="51">
        <v>0.03</v>
      </c>
    </row>
    <row r="133" spans="1:10" ht="18" customHeight="1" x14ac:dyDescent="0.25">
      <c r="A133" s="26">
        <v>4</v>
      </c>
      <c r="B133" s="28" t="s">
        <v>30</v>
      </c>
      <c r="C133" s="6">
        <v>24</v>
      </c>
      <c r="D133" s="7">
        <v>1</v>
      </c>
      <c r="E133" s="50">
        <v>7</v>
      </c>
      <c r="F133" s="51">
        <v>0.28999999999999998</v>
      </c>
      <c r="G133" s="50">
        <v>17</v>
      </c>
      <c r="H133" s="51">
        <v>0.71</v>
      </c>
      <c r="I133" s="50">
        <v>0</v>
      </c>
      <c r="J133" s="51">
        <v>0</v>
      </c>
    </row>
    <row r="134" spans="1:10" ht="18" customHeight="1" x14ac:dyDescent="0.25">
      <c r="A134" s="26">
        <v>4</v>
      </c>
      <c r="B134" s="28" t="s">
        <v>31</v>
      </c>
      <c r="C134" s="6">
        <v>30</v>
      </c>
      <c r="D134" s="7">
        <v>1</v>
      </c>
      <c r="E134" s="50">
        <v>8</v>
      </c>
      <c r="F134" s="51">
        <v>0.27</v>
      </c>
      <c r="G134" s="50">
        <v>22</v>
      </c>
      <c r="H134" s="51">
        <v>0.73</v>
      </c>
      <c r="I134" s="50">
        <v>0</v>
      </c>
      <c r="J134" s="51">
        <v>0</v>
      </c>
    </row>
    <row r="135" spans="1:10" ht="18" customHeight="1" x14ac:dyDescent="0.25">
      <c r="A135" s="60">
        <v>4</v>
      </c>
      <c r="B135" s="41" t="s">
        <v>32</v>
      </c>
      <c r="C135" s="8">
        <v>35</v>
      </c>
      <c r="D135" s="9">
        <v>1</v>
      </c>
      <c r="E135" s="52">
        <v>11</v>
      </c>
      <c r="F135" s="53">
        <v>0.31</v>
      </c>
      <c r="G135" s="52">
        <v>23</v>
      </c>
      <c r="H135" s="53">
        <v>0.66</v>
      </c>
      <c r="I135" s="52">
        <v>1</v>
      </c>
      <c r="J135" s="53">
        <v>0.03</v>
      </c>
    </row>
    <row r="136" spans="1:10" ht="18" customHeight="1" x14ac:dyDescent="0.25">
      <c r="A136" s="62">
        <v>4</v>
      </c>
      <c r="B136" s="42" t="s">
        <v>48</v>
      </c>
      <c r="C136" s="10">
        <f>SUM(C132:C135)</f>
        <v>119</v>
      </c>
      <c r="D136" s="11">
        <f>C136/C136</f>
        <v>1</v>
      </c>
      <c r="E136" s="58">
        <f>SUM(E132:E135)</f>
        <v>32</v>
      </c>
      <c r="F136" s="57">
        <f>E136/C136</f>
        <v>0.26890756302521007</v>
      </c>
      <c r="G136" s="58">
        <f>SUM(G132:G135)</f>
        <v>85</v>
      </c>
      <c r="H136" s="57">
        <f>G136/C136</f>
        <v>0.7142857142857143</v>
      </c>
      <c r="I136" s="58">
        <f>SUM(I132:I135)</f>
        <v>2</v>
      </c>
      <c r="J136" s="57">
        <f>I136/C136</f>
        <v>1.680672268907563E-2</v>
      </c>
    </row>
    <row r="137" spans="1:10" ht="18" customHeight="1" x14ac:dyDescent="0.25">
      <c r="A137" s="61"/>
      <c r="B137" s="28"/>
      <c r="C137" s="6"/>
      <c r="D137" s="7"/>
      <c r="E137" s="54"/>
      <c r="F137" s="55"/>
      <c r="G137" s="54"/>
      <c r="H137" s="55"/>
      <c r="I137" s="54"/>
      <c r="J137" s="55"/>
    </row>
    <row r="138" spans="1:10" ht="18" customHeight="1" x14ac:dyDescent="0.25">
      <c r="A138" s="25" t="s">
        <v>82</v>
      </c>
      <c r="B138" s="28" t="s">
        <v>29</v>
      </c>
      <c r="C138" s="6">
        <v>72</v>
      </c>
      <c r="D138" s="7">
        <v>1</v>
      </c>
      <c r="E138" s="50">
        <v>36</v>
      </c>
      <c r="F138" s="51">
        <v>0.5</v>
      </c>
      <c r="G138" s="50">
        <v>32</v>
      </c>
      <c r="H138" s="51">
        <v>0.44</v>
      </c>
      <c r="I138" s="50">
        <v>4</v>
      </c>
      <c r="J138" s="51">
        <v>0.06</v>
      </c>
    </row>
    <row r="139" spans="1:10" ht="18" customHeight="1" x14ac:dyDescent="0.25">
      <c r="A139" s="25" t="s">
        <v>82</v>
      </c>
      <c r="B139" s="28" t="s">
        <v>30</v>
      </c>
      <c r="C139" s="6">
        <v>67</v>
      </c>
      <c r="D139" s="7">
        <v>1</v>
      </c>
      <c r="E139" s="50">
        <v>23</v>
      </c>
      <c r="F139" s="51">
        <v>0.34</v>
      </c>
      <c r="G139" s="50">
        <v>43</v>
      </c>
      <c r="H139" s="51">
        <v>0.64</v>
      </c>
      <c r="I139" s="50">
        <v>1</v>
      </c>
      <c r="J139" s="51">
        <v>0.01</v>
      </c>
    </row>
    <row r="140" spans="1:10" ht="18" customHeight="1" x14ac:dyDescent="0.25">
      <c r="A140" s="25" t="s">
        <v>82</v>
      </c>
      <c r="B140" s="28" t="s">
        <v>31</v>
      </c>
      <c r="C140" s="6">
        <v>68</v>
      </c>
      <c r="D140" s="7">
        <v>1</v>
      </c>
      <c r="E140" s="50">
        <v>26</v>
      </c>
      <c r="F140" s="51">
        <v>0.38</v>
      </c>
      <c r="G140" s="50">
        <v>42</v>
      </c>
      <c r="H140" s="51">
        <v>0.62</v>
      </c>
      <c r="I140" s="50">
        <v>0</v>
      </c>
      <c r="J140" s="51">
        <v>0</v>
      </c>
    </row>
    <row r="141" spans="1:10" ht="18" customHeight="1" x14ac:dyDescent="0.25">
      <c r="A141" s="30" t="s">
        <v>82</v>
      </c>
      <c r="B141" s="41" t="s">
        <v>32</v>
      </c>
      <c r="C141" s="8">
        <v>64</v>
      </c>
      <c r="D141" s="9">
        <v>1</v>
      </c>
      <c r="E141" s="52">
        <v>23</v>
      </c>
      <c r="F141" s="53">
        <v>0.36</v>
      </c>
      <c r="G141" s="52">
        <v>41</v>
      </c>
      <c r="H141" s="53">
        <v>0.64</v>
      </c>
      <c r="I141" s="52">
        <v>0</v>
      </c>
      <c r="J141" s="53">
        <v>0</v>
      </c>
    </row>
    <row r="142" spans="1:10" ht="18" customHeight="1" x14ac:dyDescent="0.25">
      <c r="A142" s="34" t="s">
        <v>82</v>
      </c>
      <c r="B142" s="59" t="s">
        <v>48</v>
      </c>
      <c r="C142" s="10">
        <f>SUM(C138:C141)</f>
        <v>271</v>
      </c>
      <c r="D142" s="11">
        <f>C142/C142</f>
        <v>1</v>
      </c>
      <c r="E142" s="58">
        <f>SUM(E138:E141)</f>
        <v>108</v>
      </c>
      <c r="F142" s="57">
        <f>E142/C142</f>
        <v>0.39852398523985239</v>
      </c>
      <c r="G142" s="58">
        <f>SUM(G138:G141)</f>
        <v>158</v>
      </c>
      <c r="H142" s="57">
        <f>G142/C142</f>
        <v>0.58302583025830257</v>
      </c>
      <c r="I142" s="58">
        <f>SUM(I138:I141)</f>
        <v>5</v>
      </c>
      <c r="J142" s="57">
        <f>I142/C142</f>
        <v>1.8450184501845018E-2</v>
      </c>
    </row>
  </sheetData>
  <mergeCells count="8">
    <mergeCell ref="A1:B4"/>
    <mergeCell ref="C4:D4"/>
    <mergeCell ref="E4:F4"/>
    <mergeCell ref="G4:H4"/>
    <mergeCell ref="I4:J4"/>
    <mergeCell ref="C1:J1"/>
    <mergeCell ref="C3:J3"/>
    <mergeCell ref="C2:J2"/>
  </mergeCells>
  <phoneticPr fontId="25" type="noConversion"/>
  <pageMargins left="0.83" right="0.08" top="1.25" bottom="1" header="0.5" footer="0.5"/>
  <pageSetup orientation="landscape" horizontalDpi="300" verticalDpi="300" r:id="rId1"/>
  <headerFooter>
    <oddHeader>&amp;LUniversity of Idaho
New Transfer Student
Six Year Graduation Rates by Transfer GPA&amp;RInstitutional Research</oddHeader>
    <oddFooter>&amp;L&amp;F&amp;C&amp;P/&amp;N&amp;R&amp;D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08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5" x14ac:dyDescent="0.25"/>
  <cols>
    <col min="1" max="1" width="30.7109375" style="1" customWidth="1"/>
    <col min="2" max="2" width="9.140625" style="1" customWidth="1"/>
    <col min="3" max="10" width="9.7109375" style="1" customWidth="1"/>
    <col min="11" max="16384" width="9.140625" style="1"/>
  </cols>
  <sheetData>
    <row r="1" spans="1:10" ht="27.95" customHeight="1" x14ac:dyDescent="0.25">
      <c r="A1" s="181" t="s">
        <v>84</v>
      </c>
      <c r="B1" s="182"/>
      <c r="C1" s="162" t="s">
        <v>98</v>
      </c>
      <c r="D1" s="162"/>
      <c r="E1" s="162"/>
      <c r="F1" s="162"/>
      <c r="G1" s="162"/>
      <c r="H1" s="162"/>
      <c r="I1" s="162"/>
      <c r="J1" s="163"/>
    </row>
    <row r="2" spans="1:10" ht="18" customHeight="1" x14ac:dyDescent="0.25">
      <c r="A2" s="183"/>
      <c r="B2" s="184"/>
      <c r="C2" s="164" t="s">
        <v>94</v>
      </c>
      <c r="D2" s="164"/>
      <c r="E2" s="164"/>
      <c r="F2" s="164"/>
      <c r="G2" s="164"/>
      <c r="H2" s="164"/>
      <c r="I2" s="164"/>
      <c r="J2" s="165"/>
    </row>
    <row r="3" spans="1:10" ht="18" customHeight="1" x14ac:dyDescent="0.25">
      <c r="A3" s="183"/>
      <c r="B3" s="184"/>
      <c r="C3" s="164" t="s">
        <v>105</v>
      </c>
      <c r="D3" s="164"/>
      <c r="E3" s="164"/>
      <c r="F3" s="164"/>
      <c r="G3" s="164"/>
      <c r="H3" s="164"/>
      <c r="I3" s="164"/>
      <c r="J3" s="165"/>
    </row>
    <row r="4" spans="1:10" ht="18" customHeight="1" x14ac:dyDescent="0.25">
      <c r="A4" s="183"/>
      <c r="B4" s="184"/>
      <c r="C4" s="159" t="s">
        <v>48</v>
      </c>
      <c r="D4" s="160"/>
      <c r="E4" s="159" t="s">
        <v>35</v>
      </c>
      <c r="F4" s="160"/>
      <c r="G4" s="159" t="s">
        <v>44</v>
      </c>
      <c r="H4" s="160"/>
      <c r="I4" s="159" t="s">
        <v>92</v>
      </c>
      <c r="J4" s="161"/>
    </row>
    <row r="5" spans="1:10" s="27" customFormat="1" ht="18" customHeight="1" x14ac:dyDescent="0.25">
      <c r="A5" s="15" t="s">
        <v>96</v>
      </c>
      <c r="B5" s="13" t="s">
        <v>87</v>
      </c>
      <c r="C5" s="13" t="s">
        <v>89</v>
      </c>
      <c r="D5" s="13" t="s">
        <v>90</v>
      </c>
      <c r="E5" s="13" t="s">
        <v>89</v>
      </c>
      <c r="F5" s="13" t="s">
        <v>90</v>
      </c>
      <c r="G5" s="13" t="s">
        <v>89</v>
      </c>
      <c r="H5" s="13" t="s">
        <v>90</v>
      </c>
      <c r="I5" s="13" t="s">
        <v>89</v>
      </c>
      <c r="J5" s="2" t="s">
        <v>90</v>
      </c>
    </row>
    <row r="6" spans="1:10" ht="18" customHeight="1" x14ac:dyDescent="0.25">
      <c r="A6" s="25" t="s">
        <v>14</v>
      </c>
      <c r="B6" s="28" t="s">
        <v>2</v>
      </c>
      <c r="C6" s="17">
        <v>60</v>
      </c>
      <c r="D6" s="20">
        <v>1</v>
      </c>
      <c r="E6" s="17">
        <v>19</v>
      </c>
      <c r="F6" s="20">
        <v>0.32</v>
      </c>
      <c r="G6" s="17">
        <v>29</v>
      </c>
      <c r="H6" s="20">
        <v>0.48</v>
      </c>
      <c r="I6" s="17">
        <v>12</v>
      </c>
      <c r="J6" s="20">
        <v>0.2</v>
      </c>
    </row>
    <row r="7" spans="1:10" ht="18" customHeight="1" x14ac:dyDescent="0.25">
      <c r="A7" s="25" t="s">
        <v>14</v>
      </c>
      <c r="B7" s="28" t="s">
        <v>3</v>
      </c>
      <c r="C7" s="17">
        <v>71</v>
      </c>
      <c r="D7" s="20">
        <v>1</v>
      </c>
      <c r="E7" s="17">
        <v>27</v>
      </c>
      <c r="F7" s="20">
        <v>0.38</v>
      </c>
      <c r="G7" s="17">
        <v>30</v>
      </c>
      <c r="H7" s="20">
        <v>0.42</v>
      </c>
      <c r="I7" s="17">
        <v>14</v>
      </c>
      <c r="J7" s="20">
        <v>0.2</v>
      </c>
    </row>
    <row r="8" spans="1:10" ht="18" customHeight="1" x14ac:dyDescent="0.25">
      <c r="A8" s="25" t="s">
        <v>14</v>
      </c>
      <c r="B8" s="28" t="s">
        <v>4</v>
      </c>
      <c r="C8" s="6">
        <v>60</v>
      </c>
      <c r="D8" s="7">
        <v>1</v>
      </c>
      <c r="E8" s="6">
        <v>16</v>
      </c>
      <c r="F8" s="7">
        <v>0.27</v>
      </c>
      <c r="G8" s="6">
        <v>27</v>
      </c>
      <c r="H8" s="7">
        <v>0.45</v>
      </c>
      <c r="I8" s="6">
        <v>17</v>
      </c>
      <c r="J8" s="7">
        <v>0.28000000000000003</v>
      </c>
    </row>
    <row r="9" spans="1:10" ht="18" customHeight="1" x14ac:dyDescent="0.25">
      <c r="A9" s="25" t="s">
        <v>14</v>
      </c>
      <c r="B9" s="28" t="s">
        <v>5</v>
      </c>
      <c r="C9" s="6">
        <v>74</v>
      </c>
      <c r="D9" s="7">
        <v>1</v>
      </c>
      <c r="E9" s="6">
        <v>23</v>
      </c>
      <c r="F9" s="7">
        <v>0.31</v>
      </c>
      <c r="G9" s="6">
        <v>44</v>
      </c>
      <c r="H9" s="7">
        <v>0.59</v>
      </c>
      <c r="I9" s="6">
        <v>7</v>
      </c>
      <c r="J9" s="7">
        <v>0.09</v>
      </c>
    </row>
    <row r="10" spans="1:10" ht="18" customHeight="1" x14ac:dyDescent="0.25">
      <c r="A10" s="25" t="s">
        <v>14</v>
      </c>
      <c r="B10" s="28" t="s">
        <v>6</v>
      </c>
      <c r="C10" s="6">
        <v>47</v>
      </c>
      <c r="D10" s="7">
        <v>1</v>
      </c>
      <c r="E10" s="6">
        <v>13</v>
      </c>
      <c r="F10" s="7">
        <v>0.28000000000000003</v>
      </c>
      <c r="G10" s="6">
        <v>27</v>
      </c>
      <c r="H10" s="7">
        <v>0.56999999999999995</v>
      </c>
      <c r="I10" s="6">
        <v>7</v>
      </c>
      <c r="J10" s="7">
        <v>0.15</v>
      </c>
    </row>
    <row r="11" spans="1:10" ht="18" customHeight="1" x14ac:dyDescent="0.25">
      <c r="A11" s="25" t="s">
        <v>14</v>
      </c>
      <c r="B11" s="28" t="s">
        <v>7</v>
      </c>
      <c r="C11" s="6">
        <v>51</v>
      </c>
      <c r="D11" s="7">
        <v>1</v>
      </c>
      <c r="E11" s="6">
        <v>12</v>
      </c>
      <c r="F11" s="7">
        <v>0.24</v>
      </c>
      <c r="G11" s="6">
        <v>24</v>
      </c>
      <c r="H11" s="7">
        <v>0.47</v>
      </c>
      <c r="I11" s="6">
        <v>15</v>
      </c>
      <c r="J11" s="7">
        <v>0.28999999999999998</v>
      </c>
    </row>
    <row r="12" spans="1:10" ht="18" customHeight="1" x14ac:dyDescent="0.25">
      <c r="A12" s="25" t="s">
        <v>14</v>
      </c>
      <c r="B12" s="28" t="s">
        <v>8</v>
      </c>
      <c r="C12" s="6">
        <v>51</v>
      </c>
      <c r="D12" s="7">
        <v>1</v>
      </c>
      <c r="E12" s="6">
        <v>14</v>
      </c>
      <c r="F12" s="7">
        <v>0.27</v>
      </c>
      <c r="G12" s="6">
        <v>26</v>
      </c>
      <c r="H12" s="7">
        <v>0.51</v>
      </c>
      <c r="I12" s="6">
        <v>11</v>
      </c>
      <c r="J12" s="7">
        <v>0.22</v>
      </c>
    </row>
    <row r="13" spans="1:10" ht="18" customHeight="1" x14ac:dyDescent="0.25">
      <c r="A13" s="25" t="s">
        <v>14</v>
      </c>
      <c r="B13" s="28" t="s">
        <v>9</v>
      </c>
      <c r="C13" s="6">
        <v>60</v>
      </c>
      <c r="D13" s="7">
        <v>1</v>
      </c>
      <c r="E13" s="6">
        <v>18</v>
      </c>
      <c r="F13" s="7">
        <v>0.3</v>
      </c>
      <c r="G13" s="6">
        <v>37</v>
      </c>
      <c r="H13" s="7">
        <v>0.62</v>
      </c>
      <c r="I13" s="6">
        <v>5</v>
      </c>
      <c r="J13" s="7">
        <v>0.08</v>
      </c>
    </row>
    <row r="14" spans="1:10" ht="18" customHeight="1" x14ac:dyDescent="0.25">
      <c r="A14" s="25" t="s">
        <v>14</v>
      </c>
      <c r="B14" s="28" t="s">
        <v>37</v>
      </c>
      <c r="C14" s="6">
        <v>49</v>
      </c>
      <c r="D14" s="7">
        <v>1</v>
      </c>
      <c r="E14" s="6">
        <v>9</v>
      </c>
      <c r="F14" s="7">
        <v>0.18</v>
      </c>
      <c r="G14" s="6">
        <v>32</v>
      </c>
      <c r="H14" s="7">
        <v>0.65</v>
      </c>
      <c r="I14" s="6">
        <v>8</v>
      </c>
      <c r="J14" s="7">
        <v>0.16</v>
      </c>
    </row>
    <row r="15" spans="1:10" ht="18" customHeight="1" x14ac:dyDescent="0.25">
      <c r="A15" s="25" t="s">
        <v>14</v>
      </c>
      <c r="B15" s="28" t="s">
        <v>38</v>
      </c>
      <c r="C15" s="6">
        <v>43</v>
      </c>
      <c r="D15" s="7">
        <v>1</v>
      </c>
      <c r="E15" s="6">
        <v>14</v>
      </c>
      <c r="F15" s="7">
        <v>0.33</v>
      </c>
      <c r="G15" s="6">
        <v>24</v>
      </c>
      <c r="H15" s="7">
        <v>0.56000000000000005</v>
      </c>
      <c r="I15" s="6">
        <v>5</v>
      </c>
      <c r="J15" s="7">
        <v>0.12</v>
      </c>
    </row>
    <row r="16" spans="1:10" ht="18" customHeight="1" x14ac:dyDescent="0.25">
      <c r="A16" s="30" t="s">
        <v>14</v>
      </c>
      <c r="B16" s="41" t="s">
        <v>39</v>
      </c>
      <c r="C16" s="8">
        <v>43</v>
      </c>
      <c r="D16" s="9">
        <v>1</v>
      </c>
      <c r="E16" s="8">
        <v>12</v>
      </c>
      <c r="F16" s="9">
        <v>0.28000000000000003</v>
      </c>
      <c r="G16" s="8">
        <v>23</v>
      </c>
      <c r="H16" s="9">
        <v>0.53</v>
      </c>
      <c r="I16" s="8">
        <v>8</v>
      </c>
      <c r="J16" s="9">
        <v>0.19</v>
      </c>
    </row>
    <row r="17" spans="1:10" ht="18" customHeight="1" x14ac:dyDescent="0.25">
      <c r="A17" s="34" t="s">
        <v>14</v>
      </c>
      <c r="B17" s="42" t="s">
        <v>48</v>
      </c>
      <c r="C17" s="10">
        <f>SUM(C6:C16)</f>
        <v>609</v>
      </c>
      <c r="D17" s="11">
        <f>C17/C17</f>
        <v>1</v>
      </c>
      <c r="E17" s="10">
        <f>SUM(E6:E16)</f>
        <v>177</v>
      </c>
      <c r="F17" s="11">
        <f>E17/C17</f>
        <v>0.29064039408866993</v>
      </c>
      <c r="G17" s="10">
        <f>SUM(G6:G16)</f>
        <v>323</v>
      </c>
      <c r="H17" s="11">
        <f>G17/C17</f>
        <v>0.53037766830870281</v>
      </c>
      <c r="I17" s="10">
        <f>SUM(I6:I16)</f>
        <v>109</v>
      </c>
      <c r="J17" s="11">
        <f>I17/C17</f>
        <v>0.17898193760262726</v>
      </c>
    </row>
    <row r="18" spans="1:10" ht="18" customHeight="1" x14ac:dyDescent="0.25">
      <c r="A18" s="32"/>
      <c r="B18" s="28"/>
      <c r="C18" s="6"/>
      <c r="D18" s="7"/>
      <c r="E18" s="6"/>
      <c r="F18" s="7"/>
      <c r="G18" s="6"/>
      <c r="H18" s="7"/>
      <c r="I18" s="6"/>
      <c r="J18" s="7"/>
    </row>
    <row r="19" spans="1:10" ht="18" customHeight="1" x14ac:dyDescent="0.25">
      <c r="A19" s="25" t="s">
        <v>21</v>
      </c>
      <c r="B19" s="28" t="s">
        <v>2</v>
      </c>
      <c r="C19" s="6">
        <v>53</v>
      </c>
      <c r="D19" s="7">
        <v>1</v>
      </c>
      <c r="E19" s="6">
        <v>19</v>
      </c>
      <c r="F19" s="7">
        <v>0.36</v>
      </c>
      <c r="G19" s="6">
        <v>14</v>
      </c>
      <c r="H19" s="7">
        <v>0.26</v>
      </c>
      <c r="I19" s="6">
        <v>20</v>
      </c>
      <c r="J19" s="7">
        <v>0.38</v>
      </c>
    </row>
    <row r="20" spans="1:10" ht="18" customHeight="1" x14ac:dyDescent="0.25">
      <c r="A20" s="25" t="s">
        <v>21</v>
      </c>
      <c r="B20" s="28" t="s">
        <v>3</v>
      </c>
      <c r="C20" s="6">
        <v>64</v>
      </c>
      <c r="D20" s="7">
        <v>1</v>
      </c>
      <c r="E20" s="6">
        <v>24</v>
      </c>
      <c r="F20" s="7">
        <v>0.38</v>
      </c>
      <c r="G20" s="6">
        <v>16</v>
      </c>
      <c r="H20" s="7">
        <v>0.25</v>
      </c>
      <c r="I20" s="6">
        <v>24</v>
      </c>
      <c r="J20" s="7">
        <v>0.38</v>
      </c>
    </row>
    <row r="21" spans="1:10" ht="18" customHeight="1" x14ac:dyDescent="0.25">
      <c r="A21" s="25" t="s">
        <v>21</v>
      </c>
      <c r="B21" s="28" t="s">
        <v>4</v>
      </c>
      <c r="C21" s="6">
        <v>39</v>
      </c>
      <c r="D21" s="7">
        <v>1</v>
      </c>
      <c r="E21" s="6">
        <v>10</v>
      </c>
      <c r="F21" s="7">
        <v>0.26</v>
      </c>
      <c r="G21" s="6">
        <v>14</v>
      </c>
      <c r="H21" s="7">
        <v>0.36</v>
      </c>
      <c r="I21" s="6">
        <v>15</v>
      </c>
      <c r="J21" s="7">
        <v>0.38</v>
      </c>
    </row>
    <row r="22" spans="1:10" ht="18" customHeight="1" x14ac:dyDescent="0.25">
      <c r="A22" s="25" t="s">
        <v>21</v>
      </c>
      <c r="B22" s="28" t="s">
        <v>5</v>
      </c>
      <c r="C22" s="6">
        <v>34</v>
      </c>
      <c r="D22" s="7">
        <v>1</v>
      </c>
      <c r="E22" s="6">
        <v>15</v>
      </c>
      <c r="F22" s="7">
        <v>0.44</v>
      </c>
      <c r="G22" s="6">
        <v>11</v>
      </c>
      <c r="H22" s="7">
        <v>0.32</v>
      </c>
      <c r="I22" s="6">
        <v>8</v>
      </c>
      <c r="J22" s="7">
        <v>0.24</v>
      </c>
    </row>
    <row r="23" spans="1:10" ht="18" customHeight="1" x14ac:dyDescent="0.25">
      <c r="A23" s="25" t="s">
        <v>21</v>
      </c>
      <c r="B23" s="28" t="s">
        <v>6</v>
      </c>
      <c r="C23" s="6">
        <v>30</v>
      </c>
      <c r="D23" s="7">
        <v>1</v>
      </c>
      <c r="E23" s="6">
        <v>10</v>
      </c>
      <c r="F23" s="7">
        <v>0.33</v>
      </c>
      <c r="G23" s="6">
        <v>8</v>
      </c>
      <c r="H23" s="7">
        <v>0.27</v>
      </c>
      <c r="I23" s="6">
        <v>12</v>
      </c>
      <c r="J23" s="7">
        <v>0.4</v>
      </c>
    </row>
    <row r="24" spans="1:10" ht="18" customHeight="1" x14ac:dyDescent="0.25">
      <c r="A24" s="25" t="s">
        <v>21</v>
      </c>
      <c r="B24" s="28" t="s">
        <v>7</v>
      </c>
      <c r="C24" s="6">
        <v>24</v>
      </c>
      <c r="D24" s="7">
        <v>1</v>
      </c>
      <c r="E24" s="6">
        <v>3</v>
      </c>
      <c r="F24" s="7">
        <v>0.13</v>
      </c>
      <c r="G24" s="6">
        <v>11</v>
      </c>
      <c r="H24" s="7">
        <v>0.46</v>
      </c>
      <c r="I24" s="6">
        <v>10</v>
      </c>
      <c r="J24" s="7">
        <v>0.42</v>
      </c>
    </row>
    <row r="25" spans="1:10" ht="18" customHeight="1" x14ac:dyDescent="0.25">
      <c r="A25" s="25" t="s">
        <v>21</v>
      </c>
      <c r="B25" s="28" t="s">
        <v>8</v>
      </c>
      <c r="C25" s="6">
        <v>29</v>
      </c>
      <c r="D25" s="7">
        <v>1</v>
      </c>
      <c r="E25" s="6">
        <v>12</v>
      </c>
      <c r="F25" s="7">
        <v>0.41</v>
      </c>
      <c r="G25" s="6">
        <v>11</v>
      </c>
      <c r="H25" s="7">
        <v>0.38</v>
      </c>
      <c r="I25" s="6">
        <v>6</v>
      </c>
      <c r="J25" s="7">
        <v>0.21</v>
      </c>
    </row>
    <row r="26" spans="1:10" ht="18" customHeight="1" x14ac:dyDescent="0.25">
      <c r="A26" s="25" t="s">
        <v>21</v>
      </c>
      <c r="B26" s="28" t="s">
        <v>9</v>
      </c>
      <c r="C26" s="6">
        <v>20</v>
      </c>
      <c r="D26" s="7">
        <v>1</v>
      </c>
      <c r="E26" s="6">
        <v>8</v>
      </c>
      <c r="F26" s="7">
        <v>0.4</v>
      </c>
      <c r="G26" s="6">
        <v>6</v>
      </c>
      <c r="H26" s="7">
        <v>0.3</v>
      </c>
      <c r="I26" s="6">
        <v>6</v>
      </c>
      <c r="J26" s="7">
        <v>0.3</v>
      </c>
    </row>
    <row r="27" spans="1:10" ht="18" customHeight="1" x14ac:dyDescent="0.25">
      <c r="A27" s="25" t="s">
        <v>21</v>
      </c>
      <c r="B27" s="28" t="s">
        <v>37</v>
      </c>
      <c r="C27" s="6">
        <v>28</v>
      </c>
      <c r="D27" s="7">
        <v>1</v>
      </c>
      <c r="E27" s="6">
        <v>6</v>
      </c>
      <c r="F27" s="7">
        <v>0.21</v>
      </c>
      <c r="G27" s="6">
        <v>8</v>
      </c>
      <c r="H27" s="7">
        <v>0.28999999999999998</v>
      </c>
      <c r="I27" s="6">
        <v>14</v>
      </c>
      <c r="J27" s="7">
        <v>0.5</v>
      </c>
    </row>
    <row r="28" spans="1:10" ht="18" customHeight="1" x14ac:dyDescent="0.25">
      <c r="A28" s="25" t="s">
        <v>21</v>
      </c>
      <c r="B28" s="28" t="s">
        <v>38</v>
      </c>
      <c r="C28" s="6">
        <v>32</v>
      </c>
      <c r="D28" s="7">
        <v>1</v>
      </c>
      <c r="E28" s="6">
        <v>12</v>
      </c>
      <c r="F28" s="7">
        <v>0.38</v>
      </c>
      <c r="G28" s="6">
        <v>10</v>
      </c>
      <c r="H28" s="7">
        <v>0.31</v>
      </c>
      <c r="I28" s="6">
        <v>10</v>
      </c>
      <c r="J28" s="7">
        <v>0.31</v>
      </c>
    </row>
    <row r="29" spans="1:10" ht="18" customHeight="1" x14ac:dyDescent="0.25">
      <c r="A29" s="30" t="s">
        <v>21</v>
      </c>
      <c r="B29" s="41" t="s">
        <v>39</v>
      </c>
      <c r="C29" s="8">
        <v>26</v>
      </c>
      <c r="D29" s="9">
        <v>1</v>
      </c>
      <c r="E29" s="8">
        <v>7</v>
      </c>
      <c r="F29" s="9">
        <v>0.27</v>
      </c>
      <c r="G29" s="8">
        <v>13</v>
      </c>
      <c r="H29" s="9">
        <v>0.5</v>
      </c>
      <c r="I29" s="8">
        <v>6</v>
      </c>
      <c r="J29" s="9">
        <v>0.23</v>
      </c>
    </row>
    <row r="30" spans="1:10" ht="18" customHeight="1" x14ac:dyDescent="0.25">
      <c r="A30" s="34" t="s">
        <v>21</v>
      </c>
      <c r="B30" s="42" t="s">
        <v>48</v>
      </c>
      <c r="C30" s="10">
        <f>SUM(C19:C29)</f>
        <v>379</v>
      </c>
      <c r="D30" s="11">
        <f>C30/C30</f>
        <v>1</v>
      </c>
      <c r="E30" s="10">
        <f>SUM(E19:E29)</f>
        <v>126</v>
      </c>
      <c r="F30" s="11">
        <f>E30/C30</f>
        <v>0.33245382585751981</v>
      </c>
      <c r="G30" s="10">
        <f>SUM(G19:G29)</f>
        <v>122</v>
      </c>
      <c r="H30" s="11">
        <f>G30/C30</f>
        <v>0.32189973614775724</v>
      </c>
      <c r="I30" s="10">
        <f>SUM(I19:I29)</f>
        <v>131</v>
      </c>
      <c r="J30" s="11">
        <f>I30/C30</f>
        <v>0.34564643799472294</v>
      </c>
    </row>
    <row r="31" spans="1:10" ht="18" customHeight="1" x14ac:dyDescent="0.25">
      <c r="A31" s="32"/>
      <c r="B31" s="28"/>
      <c r="C31" s="6"/>
      <c r="D31" s="7"/>
      <c r="E31" s="6"/>
      <c r="F31" s="7"/>
      <c r="G31" s="6"/>
      <c r="H31" s="7"/>
      <c r="I31" s="6"/>
      <c r="J31" s="7"/>
    </row>
    <row r="32" spans="1:10" ht="18" customHeight="1" x14ac:dyDescent="0.25">
      <c r="A32" s="25" t="s">
        <v>22</v>
      </c>
      <c r="B32" s="28" t="s">
        <v>2</v>
      </c>
      <c r="C32" s="6">
        <v>70</v>
      </c>
      <c r="D32" s="7">
        <v>1</v>
      </c>
      <c r="E32" s="6">
        <v>32</v>
      </c>
      <c r="F32" s="7">
        <v>0.46</v>
      </c>
      <c r="G32" s="6">
        <v>25</v>
      </c>
      <c r="H32" s="7">
        <v>0.36</v>
      </c>
      <c r="I32" s="6">
        <v>13</v>
      </c>
      <c r="J32" s="7">
        <v>0.19</v>
      </c>
    </row>
    <row r="33" spans="1:10" ht="18" customHeight="1" x14ac:dyDescent="0.25">
      <c r="A33" s="25" t="s">
        <v>22</v>
      </c>
      <c r="B33" s="28" t="s">
        <v>3</v>
      </c>
      <c r="C33" s="6">
        <v>96</v>
      </c>
      <c r="D33" s="7">
        <v>1</v>
      </c>
      <c r="E33" s="6">
        <v>30</v>
      </c>
      <c r="F33" s="7">
        <v>0.31</v>
      </c>
      <c r="G33" s="6">
        <v>34</v>
      </c>
      <c r="H33" s="7">
        <v>0.35</v>
      </c>
      <c r="I33" s="6">
        <v>32</v>
      </c>
      <c r="J33" s="7">
        <v>0.33</v>
      </c>
    </row>
    <row r="34" spans="1:10" ht="18" customHeight="1" x14ac:dyDescent="0.25">
      <c r="A34" s="25" t="s">
        <v>22</v>
      </c>
      <c r="B34" s="28" t="s">
        <v>4</v>
      </c>
      <c r="C34" s="6">
        <v>72</v>
      </c>
      <c r="D34" s="7">
        <v>1</v>
      </c>
      <c r="E34" s="6">
        <v>22</v>
      </c>
      <c r="F34" s="7">
        <v>0.31</v>
      </c>
      <c r="G34" s="6">
        <v>36</v>
      </c>
      <c r="H34" s="7">
        <v>0.5</v>
      </c>
      <c r="I34" s="6">
        <v>14</v>
      </c>
      <c r="J34" s="7">
        <v>0.19</v>
      </c>
    </row>
    <row r="35" spans="1:10" ht="18" customHeight="1" x14ac:dyDescent="0.25">
      <c r="A35" s="25" t="s">
        <v>22</v>
      </c>
      <c r="B35" s="28" t="s">
        <v>5</v>
      </c>
      <c r="C35" s="6">
        <v>72</v>
      </c>
      <c r="D35" s="7">
        <v>1</v>
      </c>
      <c r="E35" s="6">
        <v>15</v>
      </c>
      <c r="F35" s="7">
        <v>0.21</v>
      </c>
      <c r="G35" s="6">
        <v>42</v>
      </c>
      <c r="H35" s="7">
        <v>0.57999999999999996</v>
      </c>
      <c r="I35" s="6">
        <v>15</v>
      </c>
      <c r="J35" s="7">
        <v>0.21</v>
      </c>
    </row>
    <row r="36" spans="1:10" ht="18" customHeight="1" x14ac:dyDescent="0.25">
      <c r="A36" s="25" t="s">
        <v>22</v>
      </c>
      <c r="B36" s="28" t="s">
        <v>6</v>
      </c>
      <c r="C36" s="6">
        <v>73</v>
      </c>
      <c r="D36" s="7">
        <v>1</v>
      </c>
      <c r="E36" s="6">
        <v>16</v>
      </c>
      <c r="F36" s="7">
        <v>0.22</v>
      </c>
      <c r="G36" s="6">
        <v>37</v>
      </c>
      <c r="H36" s="7">
        <v>0.51</v>
      </c>
      <c r="I36" s="6">
        <v>20</v>
      </c>
      <c r="J36" s="7">
        <v>0.27</v>
      </c>
    </row>
    <row r="37" spans="1:10" ht="18" customHeight="1" x14ac:dyDescent="0.25">
      <c r="A37" s="25" t="s">
        <v>22</v>
      </c>
      <c r="B37" s="28" t="s">
        <v>7</v>
      </c>
      <c r="C37" s="6">
        <v>47</v>
      </c>
      <c r="D37" s="7">
        <v>1</v>
      </c>
      <c r="E37" s="6">
        <v>11</v>
      </c>
      <c r="F37" s="7">
        <v>0.23</v>
      </c>
      <c r="G37" s="6">
        <v>22</v>
      </c>
      <c r="H37" s="7">
        <v>0.47</v>
      </c>
      <c r="I37" s="6">
        <v>14</v>
      </c>
      <c r="J37" s="7">
        <v>0.3</v>
      </c>
    </row>
    <row r="38" spans="1:10" ht="18" customHeight="1" x14ac:dyDescent="0.25">
      <c r="A38" s="25" t="s">
        <v>22</v>
      </c>
      <c r="B38" s="28" t="s">
        <v>8</v>
      </c>
      <c r="C38" s="6">
        <v>67</v>
      </c>
      <c r="D38" s="7">
        <v>1</v>
      </c>
      <c r="E38" s="6">
        <v>18</v>
      </c>
      <c r="F38" s="7">
        <v>0.27</v>
      </c>
      <c r="G38" s="6">
        <v>34</v>
      </c>
      <c r="H38" s="7">
        <v>0.51</v>
      </c>
      <c r="I38" s="6">
        <v>15</v>
      </c>
      <c r="J38" s="7">
        <v>0.22</v>
      </c>
    </row>
    <row r="39" spans="1:10" ht="18" customHeight="1" x14ac:dyDescent="0.25">
      <c r="A39" s="25" t="s">
        <v>22</v>
      </c>
      <c r="B39" s="28" t="s">
        <v>9</v>
      </c>
      <c r="C39" s="6">
        <v>65</v>
      </c>
      <c r="D39" s="7">
        <v>1</v>
      </c>
      <c r="E39" s="6">
        <v>14</v>
      </c>
      <c r="F39" s="7">
        <v>0.22</v>
      </c>
      <c r="G39" s="6">
        <v>36</v>
      </c>
      <c r="H39" s="7">
        <v>0.55000000000000004</v>
      </c>
      <c r="I39" s="6">
        <v>15</v>
      </c>
      <c r="J39" s="7">
        <v>0.23</v>
      </c>
    </row>
    <row r="40" spans="1:10" ht="18" customHeight="1" x14ac:dyDescent="0.25">
      <c r="A40" s="25" t="s">
        <v>22</v>
      </c>
      <c r="B40" s="28" t="s">
        <v>37</v>
      </c>
      <c r="C40" s="6">
        <v>53</v>
      </c>
      <c r="D40" s="7">
        <v>1</v>
      </c>
      <c r="E40" s="6">
        <v>16</v>
      </c>
      <c r="F40" s="7">
        <v>0.3</v>
      </c>
      <c r="G40" s="6">
        <v>28</v>
      </c>
      <c r="H40" s="7">
        <v>0.53</v>
      </c>
      <c r="I40" s="6">
        <v>9</v>
      </c>
      <c r="J40" s="7">
        <v>0.17</v>
      </c>
    </row>
    <row r="41" spans="1:10" ht="18" customHeight="1" x14ac:dyDescent="0.25">
      <c r="A41" s="25" t="s">
        <v>22</v>
      </c>
      <c r="B41" s="28" t="s">
        <v>38</v>
      </c>
      <c r="C41" s="6">
        <v>57</v>
      </c>
      <c r="D41" s="7">
        <v>1</v>
      </c>
      <c r="E41" s="6">
        <v>18</v>
      </c>
      <c r="F41" s="7">
        <v>0.32</v>
      </c>
      <c r="G41" s="6">
        <v>31</v>
      </c>
      <c r="H41" s="7">
        <v>0.54</v>
      </c>
      <c r="I41" s="6">
        <v>8</v>
      </c>
      <c r="J41" s="7">
        <v>0.14000000000000001</v>
      </c>
    </row>
    <row r="42" spans="1:10" ht="18" customHeight="1" x14ac:dyDescent="0.25">
      <c r="A42" s="30" t="s">
        <v>22</v>
      </c>
      <c r="B42" s="41" t="s">
        <v>39</v>
      </c>
      <c r="C42" s="8">
        <v>49</v>
      </c>
      <c r="D42" s="9">
        <v>1</v>
      </c>
      <c r="E42" s="8">
        <v>12</v>
      </c>
      <c r="F42" s="9">
        <v>0.24</v>
      </c>
      <c r="G42" s="8">
        <v>26</v>
      </c>
      <c r="H42" s="9">
        <v>0.53</v>
      </c>
      <c r="I42" s="8">
        <v>11</v>
      </c>
      <c r="J42" s="9">
        <v>0.22</v>
      </c>
    </row>
    <row r="43" spans="1:10" ht="18" customHeight="1" x14ac:dyDescent="0.25">
      <c r="A43" s="34" t="s">
        <v>22</v>
      </c>
      <c r="B43" s="42" t="s">
        <v>48</v>
      </c>
      <c r="C43" s="10">
        <f>SUM(C32:C42)</f>
        <v>721</v>
      </c>
      <c r="D43" s="11">
        <f>C43/C43</f>
        <v>1</v>
      </c>
      <c r="E43" s="10">
        <f>SUM(E32:E42)</f>
        <v>204</v>
      </c>
      <c r="F43" s="11">
        <f>E43/C43</f>
        <v>0.28294036061026351</v>
      </c>
      <c r="G43" s="10">
        <f>SUM(G32:G42)</f>
        <v>351</v>
      </c>
      <c r="H43" s="11">
        <f>G43/C43</f>
        <v>0.4868238557558946</v>
      </c>
      <c r="I43" s="10">
        <f>SUM(I32:I42)</f>
        <v>166</v>
      </c>
      <c r="J43" s="11">
        <f>I43/C43</f>
        <v>0.2302357836338419</v>
      </c>
    </row>
    <row r="44" spans="1:10" ht="18" customHeight="1" x14ac:dyDescent="0.25">
      <c r="A44" s="32"/>
      <c r="B44" s="28"/>
      <c r="C44" s="6"/>
      <c r="D44" s="7"/>
      <c r="E44" s="6"/>
      <c r="F44" s="7"/>
      <c r="G44" s="6"/>
      <c r="H44" s="7"/>
      <c r="I44" s="6"/>
      <c r="J44" s="7"/>
    </row>
    <row r="45" spans="1:10" ht="18" customHeight="1" x14ac:dyDescent="0.25">
      <c r="A45" s="25" t="s">
        <v>23</v>
      </c>
      <c r="B45" s="28" t="s">
        <v>2</v>
      </c>
      <c r="C45" s="6">
        <v>67</v>
      </c>
      <c r="D45" s="7">
        <v>1</v>
      </c>
      <c r="E45" s="6">
        <v>30</v>
      </c>
      <c r="F45" s="7">
        <v>0.45</v>
      </c>
      <c r="G45" s="6">
        <v>25</v>
      </c>
      <c r="H45" s="7">
        <v>0.37</v>
      </c>
      <c r="I45" s="6">
        <v>12</v>
      </c>
      <c r="J45" s="7">
        <v>0.18</v>
      </c>
    </row>
    <row r="46" spans="1:10" ht="18" customHeight="1" x14ac:dyDescent="0.25">
      <c r="A46" s="25" t="s">
        <v>23</v>
      </c>
      <c r="B46" s="28" t="s">
        <v>3</v>
      </c>
      <c r="C46" s="6">
        <v>58</v>
      </c>
      <c r="D46" s="7">
        <v>1</v>
      </c>
      <c r="E46" s="6">
        <v>22</v>
      </c>
      <c r="F46" s="7">
        <v>0.38</v>
      </c>
      <c r="G46" s="6">
        <v>21</v>
      </c>
      <c r="H46" s="7">
        <v>0.36</v>
      </c>
      <c r="I46" s="6">
        <v>15</v>
      </c>
      <c r="J46" s="7">
        <v>0.26</v>
      </c>
    </row>
    <row r="47" spans="1:10" ht="18" customHeight="1" x14ac:dyDescent="0.25">
      <c r="A47" s="25" t="s">
        <v>23</v>
      </c>
      <c r="B47" s="28" t="s">
        <v>4</v>
      </c>
      <c r="C47" s="6">
        <v>39</v>
      </c>
      <c r="D47" s="7">
        <v>1</v>
      </c>
      <c r="E47" s="6">
        <v>14</v>
      </c>
      <c r="F47" s="7">
        <v>0.36</v>
      </c>
      <c r="G47" s="6">
        <v>20</v>
      </c>
      <c r="H47" s="7">
        <v>0.51</v>
      </c>
      <c r="I47" s="6">
        <v>5</v>
      </c>
      <c r="J47" s="7">
        <v>0.13</v>
      </c>
    </row>
    <row r="48" spans="1:10" ht="18" customHeight="1" x14ac:dyDescent="0.25">
      <c r="A48" s="25" t="s">
        <v>23</v>
      </c>
      <c r="B48" s="28" t="s">
        <v>5</v>
      </c>
      <c r="C48" s="6">
        <v>46</v>
      </c>
      <c r="D48" s="7">
        <v>1</v>
      </c>
      <c r="E48" s="6">
        <v>13</v>
      </c>
      <c r="F48" s="7">
        <v>0.28000000000000003</v>
      </c>
      <c r="G48" s="6">
        <v>24</v>
      </c>
      <c r="H48" s="7">
        <v>0.52</v>
      </c>
      <c r="I48" s="6">
        <v>9</v>
      </c>
      <c r="J48" s="7">
        <v>0.2</v>
      </c>
    </row>
    <row r="49" spans="1:10" ht="18" customHeight="1" x14ac:dyDescent="0.25">
      <c r="A49" s="25" t="s">
        <v>23</v>
      </c>
      <c r="B49" s="28" t="s">
        <v>6</v>
      </c>
      <c r="C49" s="6">
        <v>25</v>
      </c>
      <c r="D49" s="7">
        <v>1</v>
      </c>
      <c r="E49" s="6">
        <v>4</v>
      </c>
      <c r="F49" s="7">
        <v>0.16</v>
      </c>
      <c r="G49" s="6">
        <v>10</v>
      </c>
      <c r="H49" s="7">
        <v>0.4</v>
      </c>
      <c r="I49" s="6">
        <v>11</v>
      </c>
      <c r="J49" s="7">
        <v>0.44</v>
      </c>
    </row>
    <row r="50" spans="1:10" ht="18" customHeight="1" x14ac:dyDescent="0.25">
      <c r="A50" s="25" t="s">
        <v>23</v>
      </c>
      <c r="B50" s="28" t="s">
        <v>7</v>
      </c>
      <c r="C50" s="6">
        <v>35</v>
      </c>
      <c r="D50" s="7">
        <v>1</v>
      </c>
      <c r="E50" s="6">
        <v>9</v>
      </c>
      <c r="F50" s="7">
        <v>0.26</v>
      </c>
      <c r="G50" s="6">
        <v>17</v>
      </c>
      <c r="H50" s="7">
        <v>0.49</v>
      </c>
      <c r="I50" s="6">
        <v>9</v>
      </c>
      <c r="J50" s="7">
        <v>0.26</v>
      </c>
    </row>
    <row r="51" spans="1:10" ht="18" customHeight="1" x14ac:dyDescent="0.25">
      <c r="A51" s="25" t="s">
        <v>23</v>
      </c>
      <c r="B51" s="28" t="s">
        <v>8</v>
      </c>
      <c r="C51" s="6">
        <v>40</v>
      </c>
      <c r="D51" s="7">
        <v>1</v>
      </c>
      <c r="E51" s="6">
        <v>14</v>
      </c>
      <c r="F51" s="7">
        <v>0.35</v>
      </c>
      <c r="G51" s="6">
        <v>14</v>
      </c>
      <c r="H51" s="7">
        <v>0.35</v>
      </c>
      <c r="I51" s="6">
        <v>12</v>
      </c>
      <c r="J51" s="7">
        <v>0.3</v>
      </c>
    </row>
    <row r="52" spans="1:10" ht="18" customHeight="1" x14ac:dyDescent="0.25">
      <c r="A52" s="25" t="s">
        <v>23</v>
      </c>
      <c r="B52" s="28" t="s">
        <v>9</v>
      </c>
      <c r="C52" s="6">
        <v>40</v>
      </c>
      <c r="D52" s="7">
        <v>1</v>
      </c>
      <c r="E52" s="6">
        <v>13</v>
      </c>
      <c r="F52" s="7">
        <v>0.33</v>
      </c>
      <c r="G52" s="6">
        <v>19</v>
      </c>
      <c r="H52" s="7">
        <v>0.48</v>
      </c>
      <c r="I52" s="6">
        <v>8</v>
      </c>
      <c r="J52" s="7">
        <v>0.2</v>
      </c>
    </row>
    <row r="53" spans="1:10" ht="18" customHeight="1" x14ac:dyDescent="0.25">
      <c r="A53" s="25" t="s">
        <v>23</v>
      </c>
      <c r="B53" s="28" t="s">
        <v>37</v>
      </c>
      <c r="C53" s="6">
        <v>32</v>
      </c>
      <c r="D53" s="7">
        <v>1</v>
      </c>
      <c r="E53" s="6">
        <v>8</v>
      </c>
      <c r="F53" s="7">
        <v>0.25</v>
      </c>
      <c r="G53" s="6">
        <v>14</v>
      </c>
      <c r="H53" s="7">
        <v>0.44</v>
      </c>
      <c r="I53" s="6">
        <v>10</v>
      </c>
      <c r="J53" s="7">
        <v>0.31</v>
      </c>
    </row>
    <row r="54" spans="1:10" ht="18" customHeight="1" x14ac:dyDescent="0.25">
      <c r="A54" s="25" t="s">
        <v>23</v>
      </c>
      <c r="B54" s="28" t="s">
        <v>38</v>
      </c>
      <c r="C54" s="6">
        <v>40</v>
      </c>
      <c r="D54" s="7">
        <v>1</v>
      </c>
      <c r="E54" s="6">
        <v>12</v>
      </c>
      <c r="F54" s="7">
        <v>0.3</v>
      </c>
      <c r="G54" s="6">
        <v>22</v>
      </c>
      <c r="H54" s="7">
        <v>0.55000000000000004</v>
      </c>
      <c r="I54" s="6">
        <v>6</v>
      </c>
      <c r="J54" s="7">
        <v>0.15</v>
      </c>
    </row>
    <row r="55" spans="1:10" ht="18" customHeight="1" x14ac:dyDescent="0.25">
      <c r="A55" s="30" t="s">
        <v>23</v>
      </c>
      <c r="B55" s="41" t="s">
        <v>39</v>
      </c>
      <c r="C55" s="8">
        <v>39</v>
      </c>
      <c r="D55" s="9">
        <v>1</v>
      </c>
      <c r="E55" s="8">
        <v>11</v>
      </c>
      <c r="F55" s="9">
        <v>0.28000000000000003</v>
      </c>
      <c r="G55" s="8">
        <v>20</v>
      </c>
      <c r="H55" s="9">
        <v>0.51</v>
      </c>
      <c r="I55" s="8">
        <v>8</v>
      </c>
      <c r="J55" s="9">
        <v>0.21</v>
      </c>
    </row>
    <row r="56" spans="1:10" ht="18" customHeight="1" x14ac:dyDescent="0.25">
      <c r="A56" s="34" t="s">
        <v>23</v>
      </c>
      <c r="B56" s="42" t="s">
        <v>48</v>
      </c>
      <c r="C56" s="10">
        <f>SUM(C45:C55)</f>
        <v>461</v>
      </c>
      <c r="D56" s="11">
        <f>C56/C56</f>
        <v>1</v>
      </c>
      <c r="E56" s="10">
        <f>SUM(E45:E55)</f>
        <v>150</v>
      </c>
      <c r="F56" s="11">
        <f>E56/C56</f>
        <v>0.32537960954446854</v>
      </c>
      <c r="G56" s="10">
        <f>SUM(G45:G55)</f>
        <v>206</v>
      </c>
      <c r="H56" s="11">
        <f>G56/C56</f>
        <v>0.44685466377440347</v>
      </c>
      <c r="I56" s="10">
        <f>SUM(I45:I55)</f>
        <v>105</v>
      </c>
      <c r="J56" s="11">
        <f>I56/C56</f>
        <v>0.22776572668112799</v>
      </c>
    </row>
    <row r="57" spans="1:10" ht="18" customHeight="1" x14ac:dyDescent="0.25">
      <c r="A57" s="32"/>
      <c r="B57" s="28"/>
      <c r="C57" s="6"/>
      <c r="D57" s="7"/>
      <c r="E57" s="6"/>
      <c r="F57" s="7"/>
      <c r="G57" s="6"/>
      <c r="H57" s="7"/>
      <c r="I57" s="6"/>
      <c r="J57" s="7"/>
    </row>
    <row r="58" spans="1:10" ht="18" customHeight="1" x14ac:dyDescent="0.25">
      <c r="A58" s="25" t="s">
        <v>24</v>
      </c>
      <c r="B58" s="28" t="s">
        <v>2</v>
      </c>
      <c r="C58" s="6">
        <v>81</v>
      </c>
      <c r="D58" s="7">
        <v>1</v>
      </c>
      <c r="E58" s="6">
        <v>23</v>
      </c>
      <c r="F58" s="7">
        <v>0.28000000000000003</v>
      </c>
      <c r="G58" s="6">
        <v>31</v>
      </c>
      <c r="H58" s="7">
        <v>0.38</v>
      </c>
      <c r="I58" s="6">
        <v>27</v>
      </c>
      <c r="J58" s="7">
        <v>0.33</v>
      </c>
    </row>
    <row r="59" spans="1:10" ht="18" customHeight="1" x14ac:dyDescent="0.25">
      <c r="A59" s="25" t="s">
        <v>24</v>
      </c>
      <c r="B59" s="28" t="s">
        <v>3</v>
      </c>
      <c r="C59" s="6">
        <v>81</v>
      </c>
      <c r="D59" s="7">
        <v>1</v>
      </c>
      <c r="E59" s="6">
        <v>20</v>
      </c>
      <c r="F59" s="7">
        <v>0.25</v>
      </c>
      <c r="G59" s="6">
        <v>23</v>
      </c>
      <c r="H59" s="7">
        <v>0.28000000000000003</v>
      </c>
      <c r="I59" s="6">
        <v>38</v>
      </c>
      <c r="J59" s="7">
        <v>0.47</v>
      </c>
    </row>
    <row r="60" spans="1:10" ht="18" customHeight="1" x14ac:dyDescent="0.25">
      <c r="A60" s="25" t="s">
        <v>24</v>
      </c>
      <c r="B60" s="28" t="s">
        <v>4</v>
      </c>
      <c r="C60" s="6">
        <v>68</v>
      </c>
      <c r="D60" s="7">
        <v>1</v>
      </c>
      <c r="E60" s="6">
        <v>18</v>
      </c>
      <c r="F60" s="7">
        <v>0.26</v>
      </c>
      <c r="G60" s="6">
        <v>31</v>
      </c>
      <c r="H60" s="7">
        <v>0.46</v>
      </c>
      <c r="I60" s="6">
        <v>19</v>
      </c>
      <c r="J60" s="7">
        <v>0.28000000000000003</v>
      </c>
    </row>
    <row r="61" spans="1:10" ht="18" customHeight="1" x14ac:dyDescent="0.25">
      <c r="A61" s="25" t="s">
        <v>24</v>
      </c>
      <c r="B61" s="28" t="s">
        <v>5</v>
      </c>
      <c r="C61" s="6">
        <v>72</v>
      </c>
      <c r="D61" s="7">
        <v>1</v>
      </c>
      <c r="E61" s="6">
        <v>13</v>
      </c>
      <c r="F61" s="7">
        <v>0.18</v>
      </c>
      <c r="G61" s="6">
        <v>25</v>
      </c>
      <c r="H61" s="7">
        <v>0.35</v>
      </c>
      <c r="I61" s="6">
        <v>34</v>
      </c>
      <c r="J61" s="7">
        <v>0.47</v>
      </c>
    </row>
    <row r="62" spans="1:10" ht="18" customHeight="1" x14ac:dyDescent="0.25">
      <c r="A62" s="25" t="s">
        <v>24</v>
      </c>
      <c r="B62" s="28" t="s">
        <v>6</v>
      </c>
      <c r="C62" s="6">
        <v>73</v>
      </c>
      <c r="D62" s="7">
        <v>1</v>
      </c>
      <c r="E62" s="6">
        <v>18</v>
      </c>
      <c r="F62" s="7">
        <v>0.25</v>
      </c>
      <c r="G62" s="6">
        <v>29</v>
      </c>
      <c r="H62" s="7">
        <v>0.4</v>
      </c>
      <c r="I62" s="6">
        <v>26</v>
      </c>
      <c r="J62" s="7">
        <v>0.36</v>
      </c>
    </row>
    <row r="63" spans="1:10" ht="18" customHeight="1" x14ac:dyDescent="0.25">
      <c r="A63" s="25" t="s">
        <v>24</v>
      </c>
      <c r="B63" s="28" t="s">
        <v>7</v>
      </c>
      <c r="C63" s="6">
        <v>90</v>
      </c>
      <c r="D63" s="7">
        <v>1</v>
      </c>
      <c r="E63" s="6">
        <v>26</v>
      </c>
      <c r="F63" s="7">
        <v>0.28999999999999998</v>
      </c>
      <c r="G63" s="6">
        <v>37</v>
      </c>
      <c r="H63" s="7">
        <v>0.41</v>
      </c>
      <c r="I63" s="6">
        <v>27</v>
      </c>
      <c r="J63" s="7">
        <v>0.3</v>
      </c>
    </row>
    <row r="64" spans="1:10" ht="18" customHeight="1" x14ac:dyDescent="0.25">
      <c r="A64" s="25" t="s">
        <v>24</v>
      </c>
      <c r="B64" s="28" t="s">
        <v>8</v>
      </c>
      <c r="C64" s="6">
        <v>90</v>
      </c>
      <c r="D64" s="7">
        <v>1</v>
      </c>
      <c r="E64" s="6">
        <v>24</v>
      </c>
      <c r="F64" s="7">
        <v>0.27</v>
      </c>
      <c r="G64" s="6">
        <v>38</v>
      </c>
      <c r="H64" s="7">
        <v>0.42</v>
      </c>
      <c r="I64" s="6">
        <v>28</v>
      </c>
      <c r="J64" s="7">
        <v>0.31</v>
      </c>
    </row>
    <row r="65" spans="1:10" ht="18" customHeight="1" x14ac:dyDescent="0.25">
      <c r="A65" s="25" t="s">
        <v>24</v>
      </c>
      <c r="B65" s="28" t="s">
        <v>9</v>
      </c>
      <c r="C65" s="6">
        <v>74</v>
      </c>
      <c r="D65" s="7">
        <v>1</v>
      </c>
      <c r="E65" s="6">
        <v>11</v>
      </c>
      <c r="F65" s="7">
        <v>0.15</v>
      </c>
      <c r="G65" s="6">
        <v>41</v>
      </c>
      <c r="H65" s="7">
        <v>0.55000000000000004</v>
      </c>
      <c r="I65" s="6">
        <v>22</v>
      </c>
      <c r="J65" s="7">
        <v>0.3</v>
      </c>
    </row>
    <row r="66" spans="1:10" ht="18" customHeight="1" x14ac:dyDescent="0.25">
      <c r="A66" s="25" t="s">
        <v>24</v>
      </c>
      <c r="B66" s="28" t="s">
        <v>37</v>
      </c>
      <c r="C66" s="6">
        <v>93</v>
      </c>
      <c r="D66" s="7">
        <v>1</v>
      </c>
      <c r="E66" s="6">
        <v>24</v>
      </c>
      <c r="F66" s="7">
        <v>0.26</v>
      </c>
      <c r="G66" s="6">
        <v>54</v>
      </c>
      <c r="H66" s="7">
        <v>0.57999999999999996</v>
      </c>
      <c r="I66" s="6">
        <v>15</v>
      </c>
      <c r="J66" s="7">
        <v>0.16</v>
      </c>
    </row>
    <row r="67" spans="1:10" ht="18" customHeight="1" x14ac:dyDescent="0.25">
      <c r="A67" s="25" t="s">
        <v>24</v>
      </c>
      <c r="B67" s="28" t="s">
        <v>38</v>
      </c>
      <c r="C67" s="6">
        <v>102</v>
      </c>
      <c r="D67" s="7">
        <v>1</v>
      </c>
      <c r="E67" s="6">
        <v>26</v>
      </c>
      <c r="F67" s="7">
        <v>0.25</v>
      </c>
      <c r="G67" s="6">
        <v>51</v>
      </c>
      <c r="H67" s="7">
        <v>0.5</v>
      </c>
      <c r="I67" s="6">
        <v>25</v>
      </c>
      <c r="J67" s="7">
        <v>0.25</v>
      </c>
    </row>
    <row r="68" spans="1:10" ht="18" customHeight="1" x14ac:dyDescent="0.25">
      <c r="A68" s="30" t="s">
        <v>24</v>
      </c>
      <c r="B68" s="41" t="s">
        <v>39</v>
      </c>
      <c r="C68" s="8">
        <v>56</v>
      </c>
      <c r="D68" s="9">
        <v>1</v>
      </c>
      <c r="E68" s="8">
        <v>14</v>
      </c>
      <c r="F68" s="9">
        <v>0.25</v>
      </c>
      <c r="G68" s="8">
        <v>32</v>
      </c>
      <c r="H68" s="9">
        <v>0.56999999999999995</v>
      </c>
      <c r="I68" s="8">
        <v>10</v>
      </c>
      <c r="J68" s="9">
        <v>0.18</v>
      </c>
    </row>
    <row r="69" spans="1:10" ht="18" customHeight="1" x14ac:dyDescent="0.25">
      <c r="A69" s="34" t="s">
        <v>24</v>
      </c>
      <c r="B69" s="42" t="s">
        <v>48</v>
      </c>
      <c r="C69" s="10">
        <f>SUM(C58:C68)</f>
        <v>880</v>
      </c>
      <c r="D69" s="11">
        <f>C69/C69</f>
        <v>1</v>
      </c>
      <c r="E69" s="10">
        <f>SUM(E58:E68)</f>
        <v>217</v>
      </c>
      <c r="F69" s="11">
        <f>E69/C69</f>
        <v>0.24659090909090908</v>
      </c>
      <c r="G69" s="10">
        <f>SUM(G58:G68)</f>
        <v>392</v>
      </c>
      <c r="H69" s="11">
        <f>G69/C69</f>
        <v>0.44545454545454544</v>
      </c>
      <c r="I69" s="10">
        <f>SUM(I58:I68)</f>
        <v>271</v>
      </c>
      <c r="J69" s="11">
        <f>I69/C69</f>
        <v>0.30795454545454548</v>
      </c>
    </row>
    <row r="70" spans="1:10" ht="18" customHeight="1" x14ac:dyDescent="0.25">
      <c r="A70" s="32"/>
      <c r="B70" s="28"/>
      <c r="C70" s="6"/>
      <c r="D70" s="7"/>
      <c r="E70" s="6"/>
      <c r="F70" s="7"/>
      <c r="G70" s="6"/>
      <c r="H70" s="7"/>
      <c r="I70" s="6"/>
      <c r="J70" s="7"/>
    </row>
    <row r="71" spans="1:10" ht="18" customHeight="1" x14ac:dyDescent="0.25">
      <c r="A71" s="25" t="s">
        <v>25</v>
      </c>
      <c r="B71" s="28" t="s">
        <v>2</v>
      </c>
      <c r="C71" s="6">
        <v>181</v>
      </c>
      <c r="D71" s="7">
        <v>1</v>
      </c>
      <c r="E71" s="6">
        <v>60</v>
      </c>
      <c r="F71" s="7">
        <v>0.33</v>
      </c>
      <c r="G71" s="6">
        <v>82</v>
      </c>
      <c r="H71" s="7">
        <v>0.45</v>
      </c>
      <c r="I71" s="6">
        <v>39</v>
      </c>
      <c r="J71" s="7">
        <v>0.22</v>
      </c>
    </row>
    <row r="72" spans="1:10" ht="18" customHeight="1" x14ac:dyDescent="0.25">
      <c r="A72" s="25" t="s">
        <v>25</v>
      </c>
      <c r="B72" s="28" t="s">
        <v>3</v>
      </c>
      <c r="C72" s="6">
        <v>181</v>
      </c>
      <c r="D72" s="7">
        <v>1</v>
      </c>
      <c r="E72" s="6">
        <v>66</v>
      </c>
      <c r="F72" s="7">
        <v>0.36</v>
      </c>
      <c r="G72" s="6">
        <v>86</v>
      </c>
      <c r="H72" s="7">
        <v>0.48</v>
      </c>
      <c r="I72" s="6">
        <v>29</v>
      </c>
      <c r="J72" s="7">
        <v>0.16</v>
      </c>
    </row>
    <row r="73" spans="1:10" ht="18" customHeight="1" x14ac:dyDescent="0.25">
      <c r="A73" s="25" t="s">
        <v>25</v>
      </c>
      <c r="B73" s="28" t="s">
        <v>4</v>
      </c>
      <c r="C73" s="6">
        <v>160</v>
      </c>
      <c r="D73" s="7">
        <v>1</v>
      </c>
      <c r="E73" s="6">
        <v>56</v>
      </c>
      <c r="F73" s="7">
        <v>0.35</v>
      </c>
      <c r="G73" s="6">
        <v>84</v>
      </c>
      <c r="H73" s="7">
        <v>0.53</v>
      </c>
      <c r="I73" s="6">
        <v>20</v>
      </c>
      <c r="J73" s="7">
        <v>0.13</v>
      </c>
    </row>
    <row r="74" spans="1:10" ht="18" customHeight="1" x14ac:dyDescent="0.25">
      <c r="A74" s="25" t="s">
        <v>25</v>
      </c>
      <c r="B74" s="28" t="s">
        <v>5</v>
      </c>
      <c r="C74" s="6">
        <v>184</v>
      </c>
      <c r="D74" s="7">
        <v>1</v>
      </c>
      <c r="E74" s="6">
        <v>64</v>
      </c>
      <c r="F74" s="7">
        <v>0.35</v>
      </c>
      <c r="G74" s="6">
        <v>93</v>
      </c>
      <c r="H74" s="7">
        <v>0.51</v>
      </c>
      <c r="I74" s="6">
        <v>27</v>
      </c>
      <c r="J74" s="7">
        <v>0.15</v>
      </c>
    </row>
    <row r="75" spans="1:10" ht="18" customHeight="1" x14ac:dyDescent="0.25">
      <c r="A75" s="25" t="s">
        <v>25</v>
      </c>
      <c r="B75" s="28" t="s">
        <v>6</v>
      </c>
      <c r="C75" s="6">
        <v>159</v>
      </c>
      <c r="D75" s="7">
        <v>1</v>
      </c>
      <c r="E75" s="6">
        <v>50</v>
      </c>
      <c r="F75" s="7">
        <v>0.31</v>
      </c>
      <c r="G75" s="6">
        <v>88</v>
      </c>
      <c r="H75" s="7">
        <v>0.55000000000000004</v>
      </c>
      <c r="I75" s="6">
        <v>21</v>
      </c>
      <c r="J75" s="7">
        <v>0.13</v>
      </c>
    </row>
    <row r="76" spans="1:10" ht="18" customHeight="1" x14ac:dyDescent="0.25">
      <c r="A76" s="25" t="s">
        <v>25</v>
      </c>
      <c r="B76" s="28" t="s">
        <v>7</v>
      </c>
      <c r="C76" s="6">
        <v>133</v>
      </c>
      <c r="D76" s="7">
        <v>1</v>
      </c>
      <c r="E76" s="6">
        <v>36</v>
      </c>
      <c r="F76" s="7">
        <v>0.27</v>
      </c>
      <c r="G76" s="6">
        <v>79</v>
      </c>
      <c r="H76" s="7">
        <v>0.59</v>
      </c>
      <c r="I76" s="6">
        <v>18</v>
      </c>
      <c r="J76" s="7">
        <v>0.14000000000000001</v>
      </c>
    </row>
    <row r="77" spans="1:10" ht="18" customHeight="1" x14ac:dyDescent="0.25">
      <c r="A77" s="25" t="s">
        <v>25</v>
      </c>
      <c r="B77" s="28" t="s">
        <v>8</v>
      </c>
      <c r="C77" s="6">
        <v>142</v>
      </c>
      <c r="D77" s="7">
        <v>1</v>
      </c>
      <c r="E77" s="6">
        <v>45</v>
      </c>
      <c r="F77" s="7">
        <v>0.32</v>
      </c>
      <c r="G77" s="6">
        <v>79</v>
      </c>
      <c r="H77" s="7">
        <v>0.56000000000000005</v>
      </c>
      <c r="I77" s="6">
        <v>18</v>
      </c>
      <c r="J77" s="7">
        <v>0.13</v>
      </c>
    </row>
    <row r="78" spans="1:10" ht="18" customHeight="1" x14ac:dyDescent="0.25">
      <c r="A78" s="25" t="s">
        <v>25</v>
      </c>
      <c r="B78" s="28" t="s">
        <v>9</v>
      </c>
      <c r="C78" s="6">
        <v>125</v>
      </c>
      <c r="D78" s="7">
        <v>1</v>
      </c>
      <c r="E78" s="6">
        <v>38</v>
      </c>
      <c r="F78" s="7">
        <v>0.3</v>
      </c>
      <c r="G78" s="6">
        <v>71</v>
      </c>
      <c r="H78" s="7">
        <v>0.56999999999999995</v>
      </c>
      <c r="I78" s="6">
        <v>16</v>
      </c>
      <c r="J78" s="7">
        <v>0.13</v>
      </c>
    </row>
    <row r="79" spans="1:10" ht="18" customHeight="1" x14ac:dyDescent="0.25">
      <c r="A79" s="25" t="s">
        <v>25</v>
      </c>
      <c r="B79" s="28" t="s">
        <v>37</v>
      </c>
      <c r="C79" s="6">
        <v>114</v>
      </c>
      <c r="D79" s="7">
        <v>1</v>
      </c>
      <c r="E79" s="6">
        <v>37</v>
      </c>
      <c r="F79" s="7">
        <v>0.32</v>
      </c>
      <c r="G79" s="6">
        <v>57</v>
      </c>
      <c r="H79" s="7">
        <v>0.5</v>
      </c>
      <c r="I79" s="6">
        <v>20</v>
      </c>
      <c r="J79" s="7">
        <v>0.18</v>
      </c>
    </row>
    <row r="80" spans="1:10" ht="18" customHeight="1" x14ac:dyDescent="0.25">
      <c r="A80" s="25" t="s">
        <v>25</v>
      </c>
      <c r="B80" s="28" t="s">
        <v>38</v>
      </c>
      <c r="C80" s="6">
        <v>108</v>
      </c>
      <c r="D80" s="7">
        <v>1</v>
      </c>
      <c r="E80" s="6">
        <v>28</v>
      </c>
      <c r="F80" s="7">
        <v>0.26</v>
      </c>
      <c r="G80" s="6">
        <v>62</v>
      </c>
      <c r="H80" s="7">
        <v>0.56999999999999995</v>
      </c>
      <c r="I80" s="6">
        <v>18</v>
      </c>
      <c r="J80" s="7">
        <v>0.17</v>
      </c>
    </row>
    <row r="81" spans="1:10" ht="18" customHeight="1" x14ac:dyDescent="0.25">
      <c r="A81" s="30" t="s">
        <v>25</v>
      </c>
      <c r="B81" s="41" t="s">
        <v>39</v>
      </c>
      <c r="C81" s="8">
        <v>120</v>
      </c>
      <c r="D81" s="9">
        <v>1</v>
      </c>
      <c r="E81" s="8">
        <v>29</v>
      </c>
      <c r="F81" s="9">
        <v>0.24</v>
      </c>
      <c r="G81" s="8">
        <v>81</v>
      </c>
      <c r="H81" s="9">
        <v>0.68</v>
      </c>
      <c r="I81" s="8">
        <v>10</v>
      </c>
      <c r="J81" s="9">
        <v>0.08</v>
      </c>
    </row>
    <row r="82" spans="1:10" ht="18" customHeight="1" x14ac:dyDescent="0.25">
      <c r="A82" s="34" t="s">
        <v>25</v>
      </c>
      <c r="B82" s="42" t="s">
        <v>48</v>
      </c>
      <c r="C82" s="132">
        <f>SUM(C71:C81)</f>
        <v>1607</v>
      </c>
      <c r="D82" s="11">
        <f>C82/C82</f>
        <v>1</v>
      </c>
      <c r="E82" s="10">
        <f>SUM(E71:E81)</f>
        <v>509</v>
      </c>
      <c r="F82" s="11">
        <f>E82/C82</f>
        <v>0.31673926571250777</v>
      </c>
      <c r="G82" s="10">
        <f>SUM(G71:G81)</f>
        <v>862</v>
      </c>
      <c r="H82" s="11">
        <f>G82/C82</f>
        <v>0.53640323584318605</v>
      </c>
      <c r="I82" s="10">
        <f>SUM(I71:I81)</f>
        <v>236</v>
      </c>
      <c r="J82" s="11">
        <f>I82/C82</f>
        <v>0.14685749844430615</v>
      </c>
    </row>
    <row r="83" spans="1:10" ht="18" customHeight="1" x14ac:dyDescent="0.25">
      <c r="A83" s="32"/>
      <c r="B83" s="28"/>
      <c r="C83" s="6"/>
      <c r="D83" s="7"/>
      <c r="E83" s="6"/>
      <c r="F83" s="7"/>
      <c r="G83" s="6"/>
      <c r="H83" s="7"/>
      <c r="I83" s="6"/>
      <c r="J83" s="7"/>
    </row>
    <row r="84" spans="1:10" ht="18" customHeight="1" x14ac:dyDescent="0.25">
      <c r="A84" s="25" t="s">
        <v>26</v>
      </c>
      <c r="B84" s="28" t="s">
        <v>2</v>
      </c>
      <c r="C84" s="6">
        <v>71</v>
      </c>
      <c r="D84" s="7">
        <v>1</v>
      </c>
      <c r="E84" s="6">
        <v>21</v>
      </c>
      <c r="F84" s="7">
        <v>0.3</v>
      </c>
      <c r="G84" s="6">
        <v>32</v>
      </c>
      <c r="H84" s="7">
        <v>0.45</v>
      </c>
      <c r="I84" s="6">
        <v>18</v>
      </c>
      <c r="J84" s="7">
        <v>0.25</v>
      </c>
    </row>
    <row r="85" spans="1:10" ht="18" customHeight="1" x14ac:dyDescent="0.25">
      <c r="A85" s="25" t="s">
        <v>26</v>
      </c>
      <c r="B85" s="28" t="s">
        <v>3</v>
      </c>
      <c r="C85" s="6">
        <v>73</v>
      </c>
      <c r="D85" s="7">
        <v>1</v>
      </c>
      <c r="E85" s="6">
        <v>21</v>
      </c>
      <c r="F85" s="7">
        <v>0.28999999999999998</v>
      </c>
      <c r="G85" s="6">
        <v>34</v>
      </c>
      <c r="H85" s="7">
        <v>0.47</v>
      </c>
      <c r="I85" s="6">
        <v>18</v>
      </c>
      <c r="J85" s="7">
        <v>0.25</v>
      </c>
    </row>
    <row r="86" spans="1:10" ht="18" customHeight="1" x14ac:dyDescent="0.25">
      <c r="A86" s="25" t="s">
        <v>26</v>
      </c>
      <c r="B86" s="28" t="s">
        <v>4</v>
      </c>
      <c r="C86" s="6">
        <v>76</v>
      </c>
      <c r="D86" s="7">
        <v>1</v>
      </c>
      <c r="E86" s="6">
        <v>23</v>
      </c>
      <c r="F86" s="7">
        <v>0.3</v>
      </c>
      <c r="G86" s="6">
        <v>41</v>
      </c>
      <c r="H86" s="7">
        <v>0.54</v>
      </c>
      <c r="I86" s="6">
        <v>12</v>
      </c>
      <c r="J86" s="7">
        <v>0.16</v>
      </c>
    </row>
    <row r="87" spans="1:10" ht="18" customHeight="1" x14ac:dyDescent="0.25">
      <c r="A87" s="25" t="s">
        <v>26</v>
      </c>
      <c r="B87" s="28" t="s">
        <v>5</v>
      </c>
      <c r="C87" s="6">
        <v>45</v>
      </c>
      <c r="D87" s="7">
        <v>1</v>
      </c>
      <c r="E87" s="6">
        <v>11</v>
      </c>
      <c r="F87" s="7">
        <v>0.24</v>
      </c>
      <c r="G87" s="6">
        <v>21</v>
      </c>
      <c r="H87" s="7">
        <v>0.47</v>
      </c>
      <c r="I87" s="6">
        <v>13</v>
      </c>
      <c r="J87" s="7">
        <v>0.28999999999999998</v>
      </c>
    </row>
    <row r="88" spans="1:10" ht="18" customHeight="1" x14ac:dyDescent="0.25">
      <c r="A88" s="25" t="s">
        <v>26</v>
      </c>
      <c r="B88" s="28" t="s">
        <v>6</v>
      </c>
      <c r="C88" s="6">
        <v>54</v>
      </c>
      <c r="D88" s="7">
        <v>1</v>
      </c>
      <c r="E88" s="6">
        <v>19</v>
      </c>
      <c r="F88" s="7">
        <v>0.35</v>
      </c>
      <c r="G88" s="6">
        <v>25</v>
      </c>
      <c r="H88" s="7">
        <v>0.46</v>
      </c>
      <c r="I88" s="6">
        <v>10</v>
      </c>
      <c r="J88" s="7">
        <v>0.19</v>
      </c>
    </row>
    <row r="89" spans="1:10" ht="18" customHeight="1" x14ac:dyDescent="0.25">
      <c r="A89" s="25" t="s">
        <v>26</v>
      </c>
      <c r="B89" s="28" t="s">
        <v>7</v>
      </c>
      <c r="C89" s="6">
        <v>57</v>
      </c>
      <c r="D89" s="7">
        <v>1</v>
      </c>
      <c r="E89" s="6">
        <v>14</v>
      </c>
      <c r="F89" s="7">
        <v>0.25</v>
      </c>
      <c r="G89" s="6">
        <v>31</v>
      </c>
      <c r="H89" s="7">
        <v>0.54</v>
      </c>
      <c r="I89" s="6">
        <v>12</v>
      </c>
      <c r="J89" s="7">
        <v>0.21</v>
      </c>
    </row>
    <row r="90" spans="1:10" ht="18" customHeight="1" x14ac:dyDescent="0.25">
      <c r="A90" s="25" t="s">
        <v>26</v>
      </c>
      <c r="B90" s="28" t="s">
        <v>8</v>
      </c>
      <c r="C90" s="6">
        <v>61</v>
      </c>
      <c r="D90" s="7">
        <v>1</v>
      </c>
      <c r="E90" s="6">
        <v>18</v>
      </c>
      <c r="F90" s="7">
        <v>0.3</v>
      </c>
      <c r="G90" s="6">
        <v>30</v>
      </c>
      <c r="H90" s="7">
        <v>0.49</v>
      </c>
      <c r="I90" s="6">
        <v>13</v>
      </c>
      <c r="J90" s="7">
        <v>0.21</v>
      </c>
    </row>
    <row r="91" spans="1:10" ht="18" customHeight="1" x14ac:dyDescent="0.25">
      <c r="A91" s="25" t="s">
        <v>26</v>
      </c>
      <c r="B91" s="28" t="s">
        <v>9</v>
      </c>
      <c r="C91" s="6">
        <v>51</v>
      </c>
      <c r="D91" s="7">
        <v>1</v>
      </c>
      <c r="E91" s="6">
        <v>16</v>
      </c>
      <c r="F91" s="7">
        <v>0.31</v>
      </c>
      <c r="G91" s="6">
        <v>25</v>
      </c>
      <c r="H91" s="7">
        <v>0.49</v>
      </c>
      <c r="I91" s="6">
        <v>10</v>
      </c>
      <c r="J91" s="7">
        <v>0.2</v>
      </c>
    </row>
    <row r="92" spans="1:10" ht="18" customHeight="1" x14ac:dyDescent="0.25">
      <c r="A92" s="25" t="s">
        <v>26</v>
      </c>
      <c r="B92" s="28" t="s">
        <v>37</v>
      </c>
      <c r="C92" s="6">
        <v>52</v>
      </c>
      <c r="D92" s="7">
        <v>1</v>
      </c>
      <c r="E92" s="6">
        <v>13</v>
      </c>
      <c r="F92" s="7">
        <v>0.25</v>
      </c>
      <c r="G92" s="6">
        <v>34</v>
      </c>
      <c r="H92" s="7">
        <v>0.65</v>
      </c>
      <c r="I92" s="6">
        <v>5</v>
      </c>
      <c r="J92" s="7">
        <v>0.1</v>
      </c>
    </row>
    <row r="93" spans="1:10" ht="18" customHeight="1" x14ac:dyDescent="0.25">
      <c r="A93" s="25" t="s">
        <v>26</v>
      </c>
      <c r="B93" s="28" t="s">
        <v>38</v>
      </c>
      <c r="C93" s="6">
        <v>49</v>
      </c>
      <c r="D93" s="7">
        <v>1</v>
      </c>
      <c r="E93" s="6">
        <v>12</v>
      </c>
      <c r="F93" s="7">
        <v>0.24</v>
      </c>
      <c r="G93" s="6">
        <v>23</v>
      </c>
      <c r="H93" s="7">
        <v>0.47</v>
      </c>
      <c r="I93" s="6">
        <v>14</v>
      </c>
      <c r="J93" s="7">
        <v>0.28999999999999998</v>
      </c>
    </row>
    <row r="94" spans="1:10" ht="18" customHeight="1" x14ac:dyDescent="0.25">
      <c r="A94" s="30" t="s">
        <v>26</v>
      </c>
      <c r="B94" s="41" t="s">
        <v>39</v>
      </c>
      <c r="C94" s="8">
        <v>37</v>
      </c>
      <c r="D94" s="9">
        <v>1</v>
      </c>
      <c r="E94" s="8">
        <v>13</v>
      </c>
      <c r="F94" s="9">
        <v>0.35</v>
      </c>
      <c r="G94" s="8">
        <v>22</v>
      </c>
      <c r="H94" s="9">
        <v>0.59</v>
      </c>
      <c r="I94" s="8">
        <v>2</v>
      </c>
      <c r="J94" s="9">
        <v>0.05</v>
      </c>
    </row>
    <row r="95" spans="1:10" ht="18" customHeight="1" x14ac:dyDescent="0.25">
      <c r="A95" s="34" t="s">
        <v>26</v>
      </c>
      <c r="B95" s="42" t="s">
        <v>48</v>
      </c>
      <c r="C95" s="10">
        <f>SUM(C84:C94)</f>
        <v>626</v>
      </c>
      <c r="D95" s="11">
        <f>C95/C95</f>
        <v>1</v>
      </c>
      <c r="E95" s="10">
        <f>SUM(E84:E94)</f>
        <v>181</v>
      </c>
      <c r="F95" s="11">
        <f>E95/C95</f>
        <v>0.28913738019169327</v>
      </c>
      <c r="G95" s="10">
        <f>SUM(G84:G94)</f>
        <v>318</v>
      </c>
      <c r="H95" s="11">
        <f>G95/C95</f>
        <v>0.50798722044728439</v>
      </c>
      <c r="I95" s="10">
        <f>SUM(I84:I94)</f>
        <v>127</v>
      </c>
      <c r="J95" s="11">
        <f>I95/C95</f>
        <v>0.20287539936102236</v>
      </c>
    </row>
    <row r="96" spans="1:10" ht="18" customHeight="1" x14ac:dyDescent="0.25">
      <c r="A96" s="32"/>
      <c r="B96" s="28"/>
      <c r="C96" s="6"/>
      <c r="D96" s="7"/>
      <c r="E96" s="6"/>
      <c r="F96" s="7"/>
      <c r="G96" s="6"/>
      <c r="H96" s="7"/>
      <c r="I96" s="6"/>
      <c r="J96" s="7"/>
    </row>
    <row r="97" spans="1:10" ht="18" customHeight="1" x14ac:dyDescent="0.25">
      <c r="A97" s="25" t="s">
        <v>27</v>
      </c>
      <c r="B97" s="28" t="s">
        <v>2</v>
      </c>
      <c r="C97" s="6">
        <v>57</v>
      </c>
      <c r="D97" s="7">
        <v>1</v>
      </c>
      <c r="E97" s="6">
        <v>24</v>
      </c>
      <c r="F97" s="7">
        <v>0.42</v>
      </c>
      <c r="G97" s="6">
        <v>22</v>
      </c>
      <c r="H97" s="7">
        <v>0.39</v>
      </c>
      <c r="I97" s="6">
        <v>11</v>
      </c>
      <c r="J97" s="7">
        <v>0.19</v>
      </c>
    </row>
    <row r="98" spans="1:10" ht="18" customHeight="1" x14ac:dyDescent="0.25">
      <c r="A98" s="25" t="s">
        <v>27</v>
      </c>
      <c r="B98" s="28" t="s">
        <v>3</v>
      </c>
      <c r="C98" s="6">
        <v>72</v>
      </c>
      <c r="D98" s="7">
        <v>1</v>
      </c>
      <c r="E98" s="6">
        <v>24</v>
      </c>
      <c r="F98" s="7">
        <v>0.33</v>
      </c>
      <c r="G98" s="6">
        <v>29</v>
      </c>
      <c r="H98" s="7">
        <v>0.4</v>
      </c>
      <c r="I98" s="6">
        <v>19</v>
      </c>
      <c r="J98" s="7">
        <v>0.26</v>
      </c>
    </row>
    <row r="99" spans="1:10" ht="18" customHeight="1" x14ac:dyDescent="0.25">
      <c r="A99" s="25" t="s">
        <v>27</v>
      </c>
      <c r="B99" s="28" t="s">
        <v>4</v>
      </c>
      <c r="C99" s="6">
        <v>51</v>
      </c>
      <c r="D99" s="7">
        <v>1</v>
      </c>
      <c r="E99" s="6">
        <v>15</v>
      </c>
      <c r="F99" s="7">
        <v>0.28999999999999998</v>
      </c>
      <c r="G99" s="6">
        <v>30</v>
      </c>
      <c r="H99" s="7">
        <v>0.59</v>
      </c>
      <c r="I99" s="6">
        <v>6</v>
      </c>
      <c r="J99" s="7">
        <v>0.12</v>
      </c>
    </row>
    <row r="100" spans="1:10" ht="18" customHeight="1" x14ac:dyDescent="0.25">
      <c r="A100" s="25" t="s">
        <v>27</v>
      </c>
      <c r="B100" s="28" t="s">
        <v>5</v>
      </c>
      <c r="C100" s="6">
        <v>48</v>
      </c>
      <c r="D100" s="7">
        <v>1</v>
      </c>
      <c r="E100" s="6">
        <v>13</v>
      </c>
      <c r="F100" s="7">
        <v>0.27</v>
      </c>
      <c r="G100" s="6">
        <v>23</v>
      </c>
      <c r="H100" s="7">
        <v>0.48</v>
      </c>
      <c r="I100" s="6">
        <v>12</v>
      </c>
      <c r="J100" s="7">
        <v>0.25</v>
      </c>
    </row>
    <row r="101" spans="1:10" ht="18" customHeight="1" x14ac:dyDescent="0.25">
      <c r="A101" s="25" t="s">
        <v>27</v>
      </c>
      <c r="B101" s="28" t="s">
        <v>6</v>
      </c>
      <c r="C101" s="6">
        <v>59</v>
      </c>
      <c r="D101" s="7">
        <v>1</v>
      </c>
      <c r="E101" s="6">
        <v>21</v>
      </c>
      <c r="F101" s="7">
        <v>0.36</v>
      </c>
      <c r="G101" s="6">
        <v>30</v>
      </c>
      <c r="H101" s="7">
        <v>0.51</v>
      </c>
      <c r="I101" s="6">
        <v>8</v>
      </c>
      <c r="J101" s="7">
        <v>0.14000000000000001</v>
      </c>
    </row>
    <row r="102" spans="1:10" ht="18" customHeight="1" x14ac:dyDescent="0.25">
      <c r="A102" s="25" t="s">
        <v>27</v>
      </c>
      <c r="B102" s="28" t="s">
        <v>7</v>
      </c>
      <c r="C102" s="6">
        <v>45</v>
      </c>
      <c r="D102" s="7">
        <v>1</v>
      </c>
      <c r="E102" s="6">
        <v>13</v>
      </c>
      <c r="F102" s="7">
        <v>0.28999999999999998</v>
      </c>
      <c r="G102" s="6">
        <v>23</v>
      </c>
      <c r="H102" s="7">
        <v>0.51</v>
      </c>
      <c r="I102" s="6">
        <v>9</v>
      </c>
      <c r="J102" s="7">
        <v>0.2</v>
      </c>
    </row>
    <row r="103" spans="1:10" ht="18" customHeight="1" x14ac:dyDescent="0.25">
      <c r="A103" s="25" t="s">
        <v>27</v>
      </c>
      <c r="B103" s="28" t="s">
        <v>8</v>
      </c>
      <c r="C103" s="6">
        <v>38</v>
      </c>
      <c r="D103" s="7">
        <v>1</v>
      </c>
      <c r="E103" s="6">
        <v>11</v>
      </c>
      <c r="F103" s="7">
        <v>0.28999999999999998</v>
      </c>
      <c r="G103" s="6">
        <v>14</v>
      </c>
      <c r="H103" s="7">
        <v>0.37</v>
      </c>
      <c r="I103" s="6">
        <v>13</v>
      </c>
      <c r="J103" s="7">
        <v>0.34</v>
      </c>
    </row>
    <row r="104" spans="1:10" ht="18" customHeight="1" x14ac:dyDescent="0.25">
      <c r="A104" s="25" t="s">
        <v>27</v>
      </c>
      <c r="B104" s="28" t="s">
        <v>9</v>
      </c>
      <c r="C104" s="6">
        <v>52</v>
      </c>
      <c r="D104" s="7">
        <v>1</v>
      </c>
      <c r="E104" s="6">
        <v>25</v>
      </c>
      <c r="F104" s="7">
        <v>0.48</v>
      </c>
      <c r="G104" s="6">
        <v>21</v>
      </c>
      <c r="H104" s="7">
        <v>0.4</v>
      </c>
      <c r="I104" s="6">
        <v>6</v>
      </c>
      <c r="J104" s="7">
        <v>0.12</v>
      </c>
    </row>
    <row r="105" spans="1:10" ht="18" customHeight="1" x14ac:dyDescent="0.25">
      <c r="A105" s="25" t="s">
        <v>27</v>
      </c>
      <c r="B105" s="28" t="s">
        <v>37</v>
      </c>
      <c r="C105" s="6">
        <v>44</v>
      </c>
      <c r="D105" s="7">
        <v>1</v>
      </c>
      <c r="E105" s="6">
        <v>16</v>
      </c>
      <c r="F105" s="7">
        <v>0.36</v>
      </c>
      <c r="G105" s="6">
        <v>21</v>
      </c>
      <c r="H105" s="7">
        <v>0.48</v>
      </c>
      <c r="I105" s="6">
        <v>7</v>
      </c>
      <c r="J105" s="7">
        <v>0.16</v>
      </c>
    </row>
    <row r="106" spans="1:10" ht="18" customHeight="1" x14ac:dyDescent="0.25">
      <c r="A106" s="25" t="s">
        <v>27</v>
      </c>
      <c r="B106" s="28" t="s">
        <v>38</v>
      </c>
      <c r="C106" s="6">
        <v>37</v>
      </c>
      <c r="D106" s="7">
        <v>1</v>
      </c>
      <c r="E106" s="6">
        <v>11</v>
      </c>
      <c r="F106" s="7">
        <v>0.3</v>
      </c>
      <c r="G106" s="6">
        <v>20</v>
      </c>
      <c r="H106" s="7">
        <v>0.54</v>
      </c>
      <c r="I106" s="6">
        <v>6</v>
      </c>
      <c r="J106" s="7">
        <v>0.16</v>
      </c>
    </row>
    <row r="107" spans="1:10" ht="18" customHeight="1" x14ac:dyDescent="0.25">
      <c r="A107" s="30" t="s">
        <v>27</v>
      </c>
      <c r="B107" s="41" t="s">
        <v>39</v>
      </c>
      <c r="C107" s="8">
        <v>33</v>
      </c>
      <c r="D107" s="9">
        <v>1</v>
      </c>
      <c r="E107" s="8">
        <v>17</v>
      </c>
      <c r="F107" s="9">
        <v>0.52</v>
      </c>
      <c r="G107" s="8">
        <v>9</v>
      </c>
      <c r="H107" s="9">
        <v>0.27</v>
      </c>
      <c r="I107" s="8">
        <v>7</v>
      </c>
      <c r="J107" s="9">
        <v>0.21</v>
      </c>
    </row>
    <row r="108" spans="1:10" ht="18" customHeight="1" x14ac:dyDescent="0.25">
      <c r="A108" s="34" t="s">
        <v>27</v>
      </c>
      <c r="B108" s="42" t="s">
        <v>48</v>
      </c>
      <c r="C108" s="10">
        <f>SUM(C97:C107)</f>
        <v>536</v>
      </c>
      <c r="D108" s="11">
        <f>C108/C108</f>
        <v>1</v>
      </c>
      <c r="E108" s="10">
        <f>SUM(E97:E107)</f>
        <v>190</v>
      </c>
      <c r="F108" s="11">
        <f>E108/C108</f>
        <v>0.35447761194029853</v>
      </c>
      <c r="G108" s="10">
        <f>SUM(G97:G107)</f>
        <v>242</v>
      </c>
      <c r="H108" s="11">
        <f>G108/C108</f>
        <v>0.45149253731343286</v>
      </c>
      <c r="I108" s="10">
        <f>SUM(I97:I107)</f>
        <v>104</v>
      </c>
      <c r="J108" s="11">
        <f>I108/C108</f>
        <v>0.19402985074626866</v>
      </c>
    </row>
  </sheetData>
  <mergeCells count="8">
    <mergeCell ref="A1:B4"/>
    <mergeCell ref="C1:J1"/>
    <mergeCell ref="C4:D4"/>
    <mergeCell ref="E4:F4"/>
    <mergeCell ref="G4:H4"/>
    <mergeCell ref="I4:J4"/>
    <mergeCell ref="C3:J3"/>
    <mergeCell ref="C2:J2"/>
  </mergeCells>
  <pageMargins left="0.83" right="0.08" top="1.25" bottom="1" header="0.5" footer="0.5"/>
  <pageSetup orientation="landscape" horizontalDpi="300" verticalDpi="300" r:id="rId1"/>
  <headerFooter>
    <oddHeader>&amp;LUniversity of Idaho
New Transfer Student
First to Third Year Retention Rates by College&amp;RInstitutional Research</oddHeader>
    <oddFooter>&amp;L&amp;F&amp;C&amp;P/&amp;N&amp;R&amp;D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SixYr GradRates by Lvl &amp; Cht</vt:lpstr>
      <vt:lpstr>FrstYr RetRates by ClgeLevlCoh</vt:lpstr>
      <vt:lpstr>SixYr GradRates by CollLevCoh</vt:lpstr>
      <vt:lpstr>FrstYr Ret Rates by Gender</vt:lpstr>
      <vt:lpstr>SixYr Grad Rates by Gender</vt:lpstr>
      <vt:lpstr>GPA, ACT, and SAT by College</vt:lpstr>
      <vt:lpstr>FrstYr RetRates by Tran GPA</vt:lpstr>
      <vt:lpstr>SixYr Grad Rates by Tran GPA</vt:lpstr>
      <vt:lpstr>FrsttoThrd Yr Ret Rates by Col</vt:lpstr>
      <vt:lpstr>Frst Yr RetRates by CohFTPT</vt:lpstr>
      <vt:lpstr>SixYr GradRates by CohFTPT</vt:lpstr>
      <vt:lpstr>'Frst Yr RetRates by CohFTPT'!Print_Titles</vt:lpstr>
      <vt:lpstr>'FrsttoThrd Yr Ret Rates by Col'!Print_Titles</vt:lpstr>
      <vt:lpstr>'FrstYr Ret Rates by Gender'!Print_Titles</vt:lpstr>
      <vt:lpstr>'FrstYr RetRates by ClgeLevlCoh'!Print_Titles</vt:lpstr>
      <vt:lpstr>'FrstYr RetRates by Tran GPA'!Print_Titles</vt:lpstr>
      <vt:lpstr>'GPA, ACT, and SAT by College'!Print_Titles</vt:lpstr>
      <vt:lpstr>'SixYr Grad Rates by Gender'!Print_Titles</vt:lpstr>
      <vt:lpstr>'SixYr Grad Rates by Tran GPA'!Print_Titles</vt:lpstr>
      <vt:lpstr>'SixYr GradRates by CohFTPT'!Print_Titles</vt:lpstr>
      <vt:lpstr>'SixYr GradRates by CollLevCoh'!Print_Titles</vt:lpstr>
      <vt:lpstr>'SixYr GradRates by Lvl &amp; Cht'!Print_Titles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Erhard-Hudson, KarlaRose (karlarose@uidaho.edu)</dc:creator>
  <cp:lastModifiedBy>McClintick, Wes (mcclintick@uidaho.edu)</cp:lastModifiedBy>
  <cp:lastPrinted>2024-05-22T21:01:37Z</cp:lastPrinted>
  <dcterms:created xsi:type="dcterms:W3CDTF">2024-04-11T23:12:43Z</dcterms:created>
  <dcterms:modified xsi:type="dcterms:W3CDTF">2024-05-23T19:25:06Z</dcterms:modified>
</cp:coreProperties>
</file>